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547A494-AAFB-43A7-8184-5378EA1B93E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<sst xmlns="http://schemas.openxmlformats.org/spreadsheetml/2006/main" xmlns:r="http://schemas.openxmlformats.org/officeDocument/2006/relationships" xmlns:xdr="http://schemas.openxmlformats.org/drawingml/2006/spreadsheetDrawing" count="1689" uniqueCount="292">
  <si>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</si>
  <si>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</si>
  <si>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</si>
  <si>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</si>
  <si>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</si>
  <si>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</si>
  <si>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</si>
  <si>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</si>
  <si>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</si>
  <si>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</si>
  <si>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</si>
  <si>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</si>
  <si>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</si>
  <si>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</si>
  <si>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</si>
  <si>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</si>
  <si>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</si>
  <si>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</si>
  <si>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</si>
  <si>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</si>
  <si>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</si>
  <si>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</si>
  <si>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</si>
  <si>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</si>
  <si>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</si>
  <si>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</si>
  <si>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</si>
  <si>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</si>
  <si>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</si>
  <si>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</si>
  <si>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</si>
  <si>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</si>
  <si>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</si>
  <si>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</si>
  <si>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</si>
  <si>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</si>
  <si>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</si>
  <si>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</si>
  <si>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</si>
  <si>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</si>
  <si>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</si>
  <si>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</si>
  <si>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</si>
  <si>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</si>
  <si>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</si>
  <si>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</si>
  <si>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</si>
  <si>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</si>
  <si>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</si>
  <si>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</si>
  <si>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</si>
  <si>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</si>
  <si>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</si>
  <si>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</si>
  <si>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</si>
  <si>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</si>
  <si>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</si>
  <si>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</si>
  <si>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</si>
  <si>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</si>
  <si>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</si>
  <si>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</si>
  <si>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</si>
  <si>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</si>
  <si>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</si>
  <si>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</si>
  <si>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</si>
  <si>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</si>
  <si>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</si>
  <si>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</si>
  <si>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</si>
  <si>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</si>
  <si>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</si>
  <si>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</si>
  <si>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</si>
  <si>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</si>
  <si>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</si>
  <si>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</si>
  <si>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</si>
  <si>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</si>
  <si>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</si>
  <si>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</si>
  <si>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</si>
  <si>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</si>
  <si>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</si>
  <si>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</si>
  <si>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</si>
  <si>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</si>
  <si>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</si>
  <si>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</si>
  <si>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</si>
  <si>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</si>
  <si>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</si>
  <si>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</si>
  <si>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</si>
  <si>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</si>
  <si>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</si>
  <si>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</si>
  <si>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</si>
  <si>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</si>
  <si>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</si>
  <si>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</si>
  <si>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</si>
  <si>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</si>
  <si>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</si>
  <si>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</si>
  <si>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</si>
  <si>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</si>
  <si>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</si>
  <si>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</si>
  <si>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</si>
  <si>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</si>
  <si>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</si>
  <si>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</si>
  <si>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</si>
  <si>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</si>
  <si>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</si>
  <si>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</si>
  <si>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</si>
  <si>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</si>
  <si>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</si>
  <si>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</si>
  <si>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</si>
  <si>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</si>
  <si>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</si>
  <si>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</si>
  <si>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</si>
  <si>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</si>
  <si>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</si>
  <si>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</si>
  <si>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</si>
  <si>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</si>
  <si>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</si>
  <si>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</si>
  <si>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</si>
  <si>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</si>
  <si>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</si>
  <si>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</si>
  <si>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</si>
  <si>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</si>
  <si>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</si>
  <si>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</si>
  <si>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</si>
  <si>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</si>
  <si>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</si>
  <si>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</si>
  <si>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</si>
  <si>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</si>
  <si>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</si>
  <si>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</si>
  <si>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</si>
  <si>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</si>
  <si>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</si>
  <si>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</si>
  <si>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</si>
  <si>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</si>
  <si>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</si>
  <si>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</si>
  <si>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</si>
  <si>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Angola</t>
  </si>
  <si>
    <t>WinS Country Profile 2010 (SISAS data)</t>
  </si>
  <si>
    <t>UNESCO UIS (http://data.uis.unesco.org/)</t>
  </si>
  <si>
    <t>Survey</t>
  </si>
  <si>
    <t>Improved water supply</t>
  </si>
  <si>
    <t>Potable water</t>
  </si>
  <si>
    <t>Yes</t>
  </si>
  <si>
    <t xml:space="preserve">Basic estimate used </t>
  </si>
  <si>
    <t xml:space="preserve">The primary school data is used to estimate national coverage based on the assumption that the majority of schools are primary school level.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</si>
  <si>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</si>
  <si>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</si>
  <si>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</si>
  <si>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</si>
  <si>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</si>
  <si>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</si>
  <si>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</si>
  <si>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</si>
  <si>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</si>
  <si>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</si>
  <si>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</si>
  <si>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</si>
  <si>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</si>
  <si>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</si>
  <si>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</si>
  <si>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It is unclear what type of schools are included or what is counted as an "improved" water supply. There is insufficient information to use the estimate.</t>
  </si>
  <si>
    <t>No</t>
  </si>
  <si>
    <t>It is unclear what type of schools are included or what is counted as a sanitation facility. There is insufficient information to use the estimate.</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</si>
  <si>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</si>
  <si>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</si>
  <si>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</si>
  <si>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</si>
  <si>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</si>
  <si>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</si>
  <si>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</si>
  <si>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</si>
  <si>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</si>
  <si>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</si>
  <si>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</si>
  <si>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</si>
  <si>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</si>
  <si>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</si>
  <si>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</si>
  <si>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</si>
  <si>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</si>
  <si>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</si>
  <si>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</si>
  <si>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</si>
  <si>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</si>
  <si>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</si>
  <si>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</si>
  <si>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</si>
  <si>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</si>
  <si>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</si>
  <si>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</si>
  <si>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</si>
  <si>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Agua e saneamento nas escolas de Angola: Diagnóstico das condicoes de água e saneamento em 600 escolas de 6 províncias de Angola (Unicef)</t>
  </si>
  <si>
    <t>Piped water (ligada a rede)</t>
  </si>
  <si>
    <t>Borehole (furo con bomba manual)</t>
  </si>
  <si>
    <t>Unprotected well (poço aberto)</t>
  </si>
  <si>
    <t>Tanker truck (camião cisterna)</t>
  </si>
  <si>
    <t>Protected well (poço protegido)</t>
  </si>
  <si>
    <t>Community tap (pelo chafariz)</t>
  </si>
  <si>
    <t>Functional piped or borehole</t>
  </si>
  <si>
    <t>Not nationally representative (6 of 18 provinces, 100 schools per province) and water source types include schools with multple sources. Set to not used.</t>
  </si>
  <si>
    <t>Not nationally representative (6 of 18 provinces, 100 schools per province). Set to not used.</t>
  </si>
  <si>
    <t>Latrina seca</t>
  </si>
  <si>
    <t>Latrina com fossa septica</t>
  </si>
  <si>
    <t>Ligação a rede de esgotos</t>
  </si>
  <si>
    <t>Outra</t>
  </si>
  <si>
    <t>Defecação a ceu aberto</t>
  </si>
  <si>
    <t>Instalações sanitárias funcionam</t>
  </si>
  <si>
    <t>pontos de lavagem das mãos</t>
  </si>
  <si>
    <t>sabão disponivel</t>
  </si>
  <si>
    <t>Dados administrativos anuais as reported in Objetivos de Desenvolvimento Sustentável Relatório sobre os Indicadores de Linha de Base 2018 (MoE)</t>
  </si>
  <si>
    <t>EMIS</t>
  </si>
  <si>
    <t>Access to potable water</t>
  </si>
  <si>
    <t>2016 EMIS data. The number of schools is not reported. A national estimate is based on a weighted average using the school age population for primary and secondary schools.</t>
  </si>
  <si>
    <t>No sanitation data</t>
  </si>
  <si>
    <t>Basic drinking water</t>
  </si>
  <si>
    <t xml:space="preserve">The secondary school estimate is based on coverage in lower and upper secondary schools and the school age population for each level. In the absence of data on the number of schools, the national estimate is the weighted average based on the primary and secondary school age populations. Estimates are not used since data from a prmiary data source (EMIS16) are available and disagree. </t>
  </si>
  <si>
    <t xml:space="preserve">The estimate for primary schools is used as a national estimate in the absence of other data and considering that primary schools comprise the majority of schools in the country. The estimate is not used based on comparison with data from primary sources. </t>
  </si>
  <si>
    <t>AGO_2010_SUR</t>
  </si>
  <si>
    <t>AGO_2010_UIS</t>
  </si>
  <si>
    <t>AGO_2015_SUR</t>
  </si>
  <si>
    <t>AGO_2016_EMIS</t>
  </si>
  <si>
    <t>AGO_2016_UIS</t>
  </si>
  <si>
    <t>2010</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</si>
  <si>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</si>
  <si>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</si>
  <si>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</si>
  <si>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</si>
  <si>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</si>
  <si>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</si>
  <si>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</si>
  <si>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</si>
  <si>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</si>
  <si>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</si>
  <si>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</si>
  <si>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</si>
  <si>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</si>
  <si>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</si>
  <si>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</si>
  <si>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</si>
  <si>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</si>
  <si>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</si>
  <si>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Values in grey text are imputed based on linear regression</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</si>
  <si>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</si>
  <si>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</si>
  <si>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</si>
  <si>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</si>
  <si>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</si>
  <si>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</si>
  <si>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AGO_2019_EMIS</t>
  </si>
  <si>
    <t>Anuário Estatístico da Educação 2019</t>
  </si>
  <si>
    <t>AGO_2020_IEA</t>
  </si>
  <si>
    <t>Inquérito ao Emprego em Angola _ IV Trimestre 2020</t>
  </si>
  <si>
    <t>Nao tem agua</t>
  </si>
  <si>
    <t>Secundary schools include I Ciclo Secundario and II Ciclo Secundario. Not used as it looks to be an outlier.</t>
  </si>
  <si>
    <t>nao tem casa de banho</t>
  </si>
  <si>
    <t xml:space="preserve">Facility with water </t>
  </si>
  <si>
    <t xml:space="preserve">Facility with soap </t>
  </si>
  <si>
    <t>Secundary schools include I Ciclo Secundario and II Ciclo Secundario. Set not to be used, it seems to be the number of "casa de banho" instead of number of schools with "Casa de banho". No facility estimates are over 100%.</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</si>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</sst>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8951689199499"/>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5" fillId="0" borderId="55"/>
    <xf numFmtId="0" fontId="19" fillId="0" borderId="55"/>
    <xf numFmtId="0" fontId="15" fillId="0" borderId="55"/>
    <xf numFmtId="0" fontId="50" fillId="0" borderId="55" applyNumberFormat="false" applyFill="false" applyBorder="false" applyAlignment="false" applyProtection="false"/>
    <xf numFmtId="0" fontId="22" fillId="0" borderId="55" applyNumberFormat="false" applyFill="false" applyBorder="false" applyAlignment="false" applyProtection="false"/>
    <xf numFmtId="0" fontId="58" fillId="20" borderId="55">
      <alignment horizontal="center" vertical="center"/>
    </xf>
    <xf numFmtId="0" fontId="86" fillId="0" borderId="0" applyNumberFormat="false" applyFill="false" applyBorder="false" applyAlignment="false" applyProtection="false"/>
    <xf numFmtId="0" fontId="19" fillId="0" borderId="89"/>
    <xf numFmtId="0" fontId="19" fillId="0" borderId="236"/>
    <xf numFmtId="0" fontId="15" fillId="0" borderId="236"/>
    <xf numFmtId="0" fontId="19" fillId="0" borderId="236"/>
  </cellStyleXfs>
  <cellXfs count="104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1" fillId="2" borderId="43" xfId="11" applyFont="true" applyFill="true" applyBorder="true" applyAlignment="true">
      <alignment horizontal="left"/>
    </xf>
    <xf numFmtId="0" fontId="31" fillId="2" borderId="38" xfId="11" applyFont="true" applyFill="true" applyBorder="true" applyAlignment="true">
      <alignment horizontal="center"/>
    </xf>
    <xf numFmtId="0" fontId="31" fillId="2" borderId="55" xfId="11" applyFont="true" applyFill="true" applyBorder="true" applyAlignment="true">
      <alignment horizontal="center"/>
    </xf>
    <xf numFmtId="0" fontId="31" fillId="2" borderId="38" xfId="11" applyFont="true" applyFill="true" applyBorder="true" applyAlignment="true">
      <alignment horizontal="center" wrapText="true"/>
    </xf>
    <xf numFmtId="0" fontId="19" fillId="0" borderId="55" xfId="9" applyFill="true"/>
    <xf numFmtId="0" fontId="19" fillId="0" borderId="55" xfId="9" applyAlignment="true">
      <alignment horizontal="left"/>
    </xf>
    <xf numFmtId="0" fontId="19" fillId="0" borderId="55" xfId="9" applyAlignment="true">
      <alignment horizontal="right"/>
    </xf>
    <xf numFmtId="0" fontId="7" fillId="0" borderId="1" xfId="9" applyFont="true" applyFill="true" applyBorder="true"/>
    <xf numFmtId="0" fontId="7" fillId="0" borderId="55" xfId="9" applyFont="true" applyFill="true" applyBorder="true"/>
    <xf numFmtId="0" fontId="19" fillId="0" borderId="3" xfId="9" applyFill="true" applyBorder="true"/>
    <xf numFmtId="0" fontId="7" fillId="0" borderId="55" xfId="9" applyFont="true" applyFill="true"/>
    <xf numFmtId="0" fontId="33" fillId="0" borderId="55" xfId="9" applyFont="true" applyFill="true"/>
    <xf numFmtId="0" fontId="33" fillId="0" borderId="1" xfId="9" applyFont="true" applyFill="true" applyBorder="true"/>
    <xf numFmtId="0" fontId="33" fillId="0" borderId="3" xfId="9" applyFont="true" applyFill="true" applyBorder="true"/>
    <xf numFmtId="0" fontId="33" fillId="0" borderId="55" xfId="9"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6" fillId="30" borderId="65" xfId="0" applyNumberFormat="true" applyFont="true" applyFill="true" applyBorder="true" applyAlignment="true" applyProtection="true">
      <alignment horizontal="center" vertical="center"/>
    </xf>
    <xf numFmtId="1" fontId="67" fillId="31"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164"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77" fillId="41" borderId="71" xfId="0" applyNumberFormat="true" applyFont="true" applyFill="true" applyBorder="true" applyAlignment="true" applyProtection="true">
      <alignment horizontal="center"/>
    </xf>
    <xf numFmtId="0" fontId="3" fillId="29" borderId="39" xfId="12" applyFont="true" applyFill="true" applyBorder="true" applyAlignment="true">
      <alignment horizontal="center"/>
    </xf>
    <xf numFmtId="0" fontId="3" fillId="4" borderId="55" xfId="12" applyFont="true" applyFill="true" applyBorder="true" applyAlignment="true">
      <alignment horizontal="center"/>
    </xf>
    <xf numFmtId="0" fontId="10" fillId="42" borderId="63" xfId="12" applyFont="true" applyFill="true" applyBorder="true" applyAlignment="true">
      <alignment vertical="center" textRotation="90" wrapText="true"/>
    </xf>
    <xf numFmtId="0" fontId="3" fillId="28" borderId="55" xfId="12" applyFont="true" applyFill="true" applyBorder="true" applyAlignment="true">
      <alignment horizontal="center"/>
    </xf>
    <xf numFmtId="0" fontId="3" fillId="44" borderId="40" xfId="12" applyFont="true" applyFill="true" applyBorder="true" applyAlignment="true">
      <alignment horizontal="center"/>
    </xf>
    <xf numFmtId="0" fontId="3" fillId="29" borderId="55" xfId="12" applyFont="true" applyFill="true" applyBorder="true" applyAlignment="true">
      <alignment horizontal="center"/>
    </xf>
    <xf numFmtId="0" fontId="10" fillId="43" borderId="63" xfId="12" applyFont="true" applyFill="true" applyBorder="true" applyAlignment="true">
      <alignment vertical="center" textRotation="90" wrapText="true"/>
    </xf>
    <xf numFmtId="0" fontId="3" fillId="44" borderId="55" xfId="12" applyFont="true" applyFill="true" applyBorder="true" applyAlignment="true">
      <alignment horizontal="center"/>
    </xf>
    <xf numFmtId="0" fontId="10" fillId="27" borderId="63" xfId="12" applyFont="true" applyFill="true" applyBorder="true" applyAlignment="true">
      <alignment vertical="center" textRotation="90" wrapText="true"/>
    </xf>
    <xf numFmtId="0" fontId="4" fillId="29" borderId="41" xfId="12" applyFont="true" applyFill="true" applyBorder="true" applyAlignment="true">
      <alignment horizontal="center" textRotation="90" wrapText="true"/>
    </xf>
    <xf numFmtId="0" fontId="4" fillId="4" borderId="38" xfId="12" applyFont="true" applyFill="true" applyBorder="true" applyAlignment="true">
      <alignment horizontal="center" textRotation="90" wrapText="true"/>
    </xf>
    <xf numFmtId="0" fontId="10" fillId="42" borderId="64" xfId="12" applyFont="true" applyFill="true" applyBorder="true" applyAlignment="true">
      <alignment horizontal="center" textRotation="90" wrapText="true"/>
    </xf>
    <xf numFmtId="0" fontId="4" fillId="28" borderId="38" xfId="12" applyFont="true" applyFill="true" applyBorder="true" applyAlignment="true">
      <alignment horizontal="center" textRotation="90" wrapText="true"/>
    </xf>
    <xf numFmtId="0" fontId="31" fillId="44" borderId="42" xfId="12" applyFont="true" applyFill="true" applyBorder="true" applyAlignment="true">
      <alignment horizontal="center" textRotation="90" wrapText="true"/>
    </xf>
    <xf numFmtId="0" fontId="4" fillId="29" borderId="38" xfId="12" applyFont="true" applyFill="true" applyBorder="true" applyAlignment="true">
      <alignment horizontal="center" textRotation="90" wrapText="true"/>
    </xf>
    <xf numFmtId="0" fontId="31" fillId="4" borderId="38" xfId="12" applyFont="true" applyFill="true" applyBorder="true" applyAlignment="true">
      <alignment horizontal="center" textRotation="90" wrapText="true"/>
    </xf>
    <xf numFmtId="0" fontId="10" fillId="43" borderId="64" xfId="12" applyFont="true" applyFill="true" applyBorder="true" applyAlignment="true">
      <alignment horizontal="center" textRotation="90" wrapText="true"/>
    </xf>
    <xf numFmtId="0" fontId="31" fillId="44" borderId="38" xfId="12" applyFont="true" applyFill="true" applyBorder="true" applyAlignment="true">
      <alignment horizontal="center" textRotation="90" wrapText="true"/>
    </xf>
    <xf numFmtId="0" fontId="10" fillId="27" borderId="64" xfId="12" applyFont="true" applyFill="true" applyBorder="true" applyAlignment="true">
      <alignment horizontal="center" textRotation="90" wrapText="true"/>
    </xf>
    <xf numFmtId="164" fontId="3" fillId="29" borderId="39" xfId="12" applyNumberFormat="true" applyFont="true" applyFill="true" applyBorder="true" applyAlignment="true">
      <alignment horizontal="center"/>
    </xf>
    <xf numFmtId="164" fontId="8" fillId="42" borderId="63" xfId="12" applyNumberFormat="true" applyFont="true" applyFill="true" applyBorder="true" applyAlignment="true">
      <alignment horizontal="center" wrapText="true"/>
    </xf>
    <xf numFmtId="164" fontId="3" fillId="44" borderId="40" xfId="12" applyNumberFormat="true" applyFont="true" applyFill="true" applyBorder="true" applyAlignment="true">
      <alignment horizontal="center"/>
    </xf>
    <xf numFmtId="164" fontId="8" fillId="43" borderId="63" xfId="12" applyNumberFormat="true" applyFont="true" applyFill="true" applyBorder="true" applyAlignment="true">
      <alignment horizontal="center" wrapText="true"/>
    </xf>
    <xf numFmtId="164" fontId="8" fillId="27" borderId="63" xfId="12"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55" xfId="12" applyFont="true" applyFill="true"/>
    <xf numFmtId="0" fontId="11" fillId="2" borderId="55" xfId="12" applyFont="true" applyFill="true"/>
    <xf numFmtId="0" fontId="19" fillId="2" borderId="55" xfId="13" applyFill="true"/>
    <xf numFmtId="0" fontId="19" fillId="0" borderId="55" xfId="13"/>
    <xf numFmtId="0" fontId="20" fillId="2" borderId="55" xfId="12" applyFont="true" applyFill="true" applyAlignment="true">
      <alignment horizontal="center"/>
    </xf>
    <xf numFmtId="0" fontId="19" fillId="2" borderId="55" xfId="13" applyFont="true" applyFill="true"/>
    <xf numFmtId="0" fontId="38" fillId="2" borderId="55" xfId="12" applyFont="true" applyFill="true" applyAlignment="true">
      <alignment horizontal="center" vertical="center" wrapText="true"/>
    </xf>
    <xf numFmtId="0" fontId="7" fillId="2" borderId="55" xfId="12" applyFont="true" applyFill="true" applyAlignment="true">
      <alignment horizontal="left" indent="1"/>
    </xf>
    <xf numFmtId="0" fontId="47" fillId="2" borderId="55" xfId="12" applyFont="true" applyFill="true" applyAlignment="true">
      <alignment horizontal="center" vertical="center" wrapText="true"/>
    </xf>
    <xf numFmtId="0" fontId="21" fillId="2" borderId="55" xfId="12" applyFont="true" applyFill="true" applyAlignment="true">
      <alignment horizontal="center"/>
    </xf>
    <xf numFmtId="0" fontId="48" fillId="2" borderId="55" xfId="12" applyFont="true" applyFill="true" applyAlignment="true">
      <alignment horizontal="center"/>
    </xf>
    <xf numFmtId="0" fontId="65" fillId="41" borderId="55" xfId="14" applyNumberFormat="true" applyFont="true" applyFill="true" applyBorder="true" applyAlignment="true" applyProtection="true">
      <alignment horizontal="center"/>
    </xf>
    <xf numFmtId="0" fontId="19" fillId="2" borderId="55" xfId="13" applyFill="true" applyBorder="true"/>
    <xf numFmtId="0" fontId="11" fillId="2" borderId="55" xfId="12" applyFont="true" applyFill="true" applyBorder="true"/>
    <xf numFmtId="0" fontId="6" fillId="2" borderId="55" xfId="12" applyFont="true" applyFill="true" applyBorder="true" applyAlignment="true">
      <alignment horizontal="center"/>
    </xf>
    <xf numFmtId="0" fontId="28" fillId="2" borderId="55" xfId="12" applyFont="true" applyFill="true" applyBorder="true" applyAlignment="true">
      <alignment horizontal="center"/>
    </xf>
    <xf numFmtId="0" fontId="49" fillId="2" borderId="55" xfId="12" applyFont="true" applyFill="true" applyBorder="true"/>
    <xf numFmtId="0" fontId="51" fillId="2" borderId="55" xfId="15" applyFont="true" applyFill="true" applyBorder="true" applyAlignment="true">
      <alignment horizontal="center"/>
    </xf>
    <xf numFmtId="0" fontId="51" fillId="2" borderId="55" xfId="16" applyFont="true" applyFill="true" applyBorder="true" applyAlignment="true">
      <alignment horizontal="center"/>
    </xf>
    <xf numFmtId="0" fontId="23" fillId="2" borderId="55" xfId="15" applyFont="true" applyFill="true" applyBorder="true" applyAlignment="true">
      <alignment horizontal="center"/>
    </xf>
    <xf numFmtId="0" fontId="27" fillId="2" borderId="55" xfId="12" applyFont="true" applyFill="true" applyBorder="true" applyAlignment="true">
      <alignment horizontal="center"/>
    </xf>
    <xf numFmtId="0" fontId="52" fillId="2" borderId="55" xfId="12" applyFont="true" applyFill="true" applyBorder="true"/>
    <xf numFmtId="0" fontId="53" fillId="2" borderId="55" xfId="15" applyFont="true" applyFill="true" applyBorder="true" applyAlignment="true">
      <alignment horizontal="center"/>
    </xf>
    <xf numFmtId="0" fontId="54" fillId="2" borderId="55" xfId="12" applyFont="true" applyFill="true" applyBorder="true"/>
    <xf numFmtId="0" fontId="55" fillId="2" borderId="55" xfId="12" applyFont="true" applyFill="true" applyBorder="true"/>
    <xf numFmtId="0" fontId="56" fillId="2" borderId="55" xfId="12" applyFont="true" applyFill="true" applyBorder="true"/>
    <xf numFmtId="0" fontId="57" fillId="2" borderId="55" xfId="15" applyFont="true" applyFill="true" applyBorder="true" applyAlignment="true">
      <alignment horizontal="center"/>
    </xf>
    <xf numFmtId="0" fontId="58" fillId="2" borderId="55" xfId="17" applyFill="true">
      <alignment horizontal="center" vertical="center"/>
    </xf>
    <xf numFmtId="0" fontId="59" fillId="45" borderId="55" xfId="17" applyFont="true" applyFill="true">
      <alignment horizontal="center" vertical="center"/>
    </xf>
    <xf numFmtId="0" fontId="2" fillId="2" borderId="55" xfId="12" applyFont="true" applyFill="true"/>
    <xf numFmtId="0" fontId="24" fillId="2" borderId="55" xfId="12" applyFont="true" applyFill="true" applyAlignment="true">
      <alignment horizontal="left" indent="1"/>
    </xf>
    <xf numFmtId="0" fontId="23" fillId="2" borderId="55" xfId="15" applyFont="true" applyFill="true" applyAlignment="true">
      <alignment horizontal="left" indent="1"/>
    </xf>
    <xf numFmtId="0" fontId="25" fillId="2" borderId="55" xfId="12" applyFont="true" applyFill="true" applyAlignment="true">
      <alignment horizontal="left" indent="1"/>
    </xf>
    <xf numFmtId="0" fontId="23" fillId="2" borderId="55" xfId="15" applyFont="true" applyFill="true" applyAlignment="true">
      <alignment horizontal="left" indent="2"/>
    </xf>
    <xf numFmtId="0" fontId="33" fillId="0" borderId="55" xfId="13" applyFont="true"/>
    <xf numFmtId="0" fontId="82" fillId="2" borderId="55" xfId="12"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55" xfId="12" applyFont="true" applyFill="true" applyAlignment="true">
      <alignment horizontal="left"/>
    </xf>
    <xf numFmtId="0" fontId="3" fillId="2" borderId="55" xfId="12" applyFont="true" applyFill="true" applyAlignment="true">
      <alignment horizontal="center"/>
    </xf>
    <xf numFmtId="0" fontId="3" fillId="2" borderId="56" xfId="12" applyFont="true" applyFill="true" applyBorder="true" applyAlignment="true">
      <alignment horizontal="right"/>
    </xf>
    <xf numFmtId="1" fontId="3" fillId="2" borderId="55" xfId="12" applyNumberFormat="true" applyFont="true" applyFill="true"/>
    <xf numFmtId="164" fontId="3" fillId="4" borderId="55" xfId="12" applyNumberFormat="true" applyFont="true" applyFill="true" applyAlignment="true">
      <alignment horizontal="center"/>
    </xf>
    <xf numFmtId="164" fontId="3" fillId="28" borderId="55" xfId="12" applyNumberFormat="true" applyFont="true" applyFill="true" applyAlignment="true">
      <alignment horizontal="center"/>
    </xf>
    <xf numFmtId="164" fontId="3" fillId="29" borderId="55" xfId="12" applyNumberFormat="true" applyFont="true" applyFill="true" applyAlignment="true">
      <alignment horizontal="center"/>
    </xf>
    <xf numFmtId="0" fontId="3" fillId="2" borderId="55" xfId="12" applyFont="true" applyFill="true" applyAlignment="true">
      <alignment horizontal="right"/>
    </xf>
    <xf numFmtId="0" fontId="3" fillId="2" borderId="38" xfId="12" applyFont="true" applyFill="true" applyBorder="true" applyAlignment="true">
      <alignment horizontal="left"/>
    </xf>
    <xf numFmtId="0" fontId="3" fillId="2" borderId="38" xfId="12" applyFont="true" applyFill="true" applyBorder="true" applyAlignment="true">
      <alignment horizontal="center"/>
    </xf>
    <xf numFmtId="0" fontId="3" fillId="2" borderId="38" xfId="12" applyFont="true" applyFill="true" applyBorder="true" applyAlignment="true">
      <alignment horizontal="right"/>
    </xf>
    <xf numFmtId="1" fontId="3" fillId="2" borderId="38" xfId="12" applyNumberFormat="true" applyFont="true" applyFill="true" applyBorder="true"/>
    <xf numFmtId="164" fontId="3" fillId="29" borderId="41" xfId="12" applyNumberFormat="true" applyFont="true" applyFill="true" applyBorder="true" applyAlignment="true">
      <alignment horizontal="center"/>
    </xf>
    <xf numFmtId="164" fontId="3" fillId="4" borderId="38" xfId="12" applyNumberFormat="true" applyFont="true" applyFill="true" applyBorder="true" applyAlignment="true">
      <alignment horizontal="center"/>
    </xf>
    <xf numFmtId="164" fontId="8" fillId="42" borderId="64" xfId="12" applyNumberFormat="true" applyFont="true" applyFill="true" applyBorder="true" applyAlignment="true">
      <alignment horizontal="center" wrapText="true"/>
    </xf>
    <xf numFmtId="164" fontId="3" fillId="28" borderId="38" xfId="12" applyNumberFormat="true" applyFont="true" applyFill="true" applyBorder="true" applyAlignment="true">
      <alignment horizontal="center"/>
    </xf>
    <xf numFmtId="164" fontId="3" fillId="44" borderId="42" xfId="12" applyNumberFormat="true" applyFont="true" applyFill="true" applyBorder="true" applyAlignment="true">
      <alignment horizontal="center"/>
    </xf>
    <xf numFmtId="164" fontId="3" fillId="29" borderId="38" xfId="12" applyNumberFormat="true" applyFont="true" applyFill="true" applyBorder="true" applyAlignment="true">
      <alignment horizontal="center"/>
    </xf>
    <xf numFmtId="164" fontId="8" fillId="43" borderId="64" xfId="12" applyNumberFormat="true" applyFont="true" applyFill="true" applyBorder="true" applyAlignment="true">
      <alignment horizontal="center" wrapText="true"/>
    </xf>
    <xf numFmtId="164" fontId="8" fillId="27" borderId="64" xfId="12" applyNumberFormat="true" applyFont="true" applyFill="true" applyBorder="true" applyAlignment="true">
      <alignment horizontal="center" wrapText="true"/>
    </xf>
    <xf numFmtId="0" fontId="68" fillId="32" borderId="71" xfId="0" applyNumberFormat="true" applyFont="true" applyFill="true" applyBorder="true" applyAlignment="true" applyProtection="true">
      <alignment horizontal="center" vertical="center"/>
    </xf>
    <xf numFmtId="164" fontId="69" fillId="33" borderId="71" xfId="0" applyNumberFormat="true" applyFont="true" applyFill="true" applyBorder="true" applyAlignment="true" applyProtection="true">
      <alignment horizontal="center"/>
    </xf>
    <xf numFmtId="0" fontId="70" fillId="34" borderId="71" xfId="0" applyNumberFormat="true" applyFont="true" applyFill="true" applyBorder="true" applyAlignment="true" applyProtection="true">
      <alignment horizontal="center"/>
    </xf>
    <xf numFmtId="0" fontId="71" fillId="35" borderId="71" xfId="0" applyNumberFormat="true" applyFont="true" applyFill="true" applyBorder="true" applyAlignment="true" applyProtection="true">
      <alignment horizontal="center"/>
    </xf>
    <xf numFmtId="0" fontId="72" fillId="36" borderId="71"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55"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55" xfId="15" applyFont="true" applyFill="true" applyBorder="true" applyAlignment="true">
      <alignment horizontal="center"/>
    </xf>
    <xf numFmtId="0" fontId="84" fillId="2" borderId="55" xfId="15" applyFont="true" applyFill="true" applyBorder="true" applyAlignment="true">
      <alignment horizontal="center"/>
    </xf>
    <xf numFmtId="0" fontId="85" fillId="2" borderId="55"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8" xfId="0" applyFont="true" applyFill="true" applyBorder="true" applyAlignment="true">
      <alignment horizontal="center" vertical="center" wrapText="true"/>
    </xf>
    <xf numFmtId="0" fontId="3" fillId="47" borderId="88"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8" applyFont="true" applyAlignment="true">
      <alignment vertical="top"/>
    </xf>
    <xf numFmtId="0" fontId="6" fillId="0" borderId="0" xfId="0" applyFont="true"/>
    <xf numFmtId="0" fontId="4" fillId="0" borderId="0" xfId="0" applyFont="true" applyAlignment="true">
      <alignment vertical="top"/>
    </xf>
    <xf numFmtId="0" fontId="3" fillId="2" borderId="89" xfId="19" applyFont="true" applyFill="true" applyAlignment="true">
      <alignment horizontal="left"/>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2" fillId="0" borderId="0" xfId="18" applyFont="true" applyAlignment="true">
      <alignment vertical="center"/>
    </xf>
    <xf numFmtId="0" fontId="93" fillId="0" borderId="0" xfId="0" applyFont="true" applyAlignment="true">
      <alignment vertical="center"/>
    </xf>
    <xf numFmtId="0" fontId="94" fillId="0" borderId="0" xfId="18" applyFont="true" applyAlignment="true">
      <alignment vertical="center"/>
    </xf>
    <xf numFmtId="0" fontId="95" fillId="0" borderId="0" xfId="0" applyFont="true" applyAlignment="true">
      <alignment vertical="center"/>
    </xf>
    <xf numFmtId="0" fontId="96" fillId="0" borderId="0" xfId="18" applyFont="true" applyAlignment="true">
      <alignment vertical="center"/>
    </xf>
    <xf numFmtId="0" fontId="97" fillId="0" borderId="0" xfId="0" applyFont="true" applyAlignment="true">
      <alignment vertical="center"/>
    </xf>
    <xf numFmtId="0" fontId="19" fillId="0" borderId="91" xfId="9" applyBorder="true"/>
    <xf numFmtId="0" fontId="3" fillId="2" borderId="91" xfId="12" applyFont="true" applyFill="true" applyBorder="true" applyAlignment="true">
      <alignment horizontal="left"/>
    </xf>
    <xf numFmtId="0" fontId="3" fillId="2" borderId="91" xfId="12" applyFont="true" applyFill="true" applyBorder="true" applyAlignment="true">
      <alignment horizontal="center"/>
    </xf>
    <xf numFmtId="0" fontId="3" fillId="2" borderId="91" xfId="12" applyFont="true" applyFill="true" applyBorder="true" applyAlignment="true">
      <alignment horizontal="right"/>
    </xf>
    <xf numFmtId="1" fontId="3" fillId="2" borderId="91" xfId="12" applyNumberFormat="true" applyFont="true" applyFill="true" applyBorder="true"/>
    <xf numFmtId="164" fontId="3" fillId="4" borderId="91" xfId="12" applyNumberFormat="true" applyFont="true" applyFill="true" applyBorder="true" applyAlignment="true">
      <alignment horizontal="center"/>
    </xf>
    <xf numFmtId="164" fontId="3" fillId="28" borderId="91" xfId="12" applyNumberFormat="true" applyFont="true" applyFill="true" applyBorder="true" applyAlignment="true">
      <alignment horizontal="center"/>
    </xf>
    <xf numFmtId="164" fontId="3" fillId="29" borderId="91" xfId="12" applyNumberFormat="true" applyFont="true" applyFill="true" applyBorder="true" applyAlignment="true">
      <alignment horizontal="center"/>
    </xf>
    <xf numFmtId="164" fontId="8" fillId="42" borderId="91" xfId="12" applyNumberFormat="true" applyFont="true" applyFill="true" applyBorder="true" applyAlignment="true">
      <alignment horizontal="center" wrapText="true"/>
    </xf>
    <xf numFmtId="164" fontId="3" fillId="44" borderId="91" xfId="12" applyNumberFormat="true" applyFont="true" applyFill="true" applyBorder="true" applyAlignment="true">
      <alignment horizontal="center"/>
    </xf>
    <xf numFmtId="164" fontId="8" fillId="43" borderId="91" xfId="12" applyNumberFormat="true" applyFont="true" applyFill="true" applyBorder="true" applyAlignment="true">
      <alignment horizontal="center" wrapText="true"/>
    </xf>
    <xf numFmtId="164" fontId="8" fillId="27" borderId="91" xfId="12" applyNumberFormat="true" applyFont="true" applyFill="true" applyBorder="true" applyAlignment="true">
      <alignment horizontal="center" wrapText="true"/>
    </xf>
    <xf numFmtId="0" fontId="19" fillId="0" borderId="91" xfId="9" applyBorder="true" applyAlignment="true">
      <alignment horizontal="left"/>
    </xf>
    <xf numFmtId="0" fontId="19" fillId="0" borderId="91" xfId="9" applyBorder="true" applyAlignment="true">
      <alignment horizontal="center"/>
    </xf>
    <xf numFmtId="0" fontId="19" fillId="0" borderId="91" xfId="9" applyBorder="true" applyAlignment="true">
      <alignment horizontal="right"/>
    </xf>
    <xf numFmtId="0" fontId="7" fillId="0" borderId="91" xfId="9" applyFont="true" applyFill="true" applyBorder="true"/>
    <xf numFmtId="0" fontId="19" fillId="0" borderId="91" xfId="9" applyFill="true" applyBorder="true"/>
    <xf numFmtId="0" fontId="33" fillId="0" borderId="91" xfId="9" applyFont="true" applyFill="true" applyBorder="true"/>
    <xf numFmtId="0" fontId="33" fillId="0" borderId="91" xfId="9" applyFont="true" applyBorder="true"/>
    <xf numFmtId="1" fontId="3" fillId="0" borderId="90"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3" fillId="0" borderId="28"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xf>
    <xf numFmtId="0" fontId="123" fillId="74" borderId="117" xfId="0" applyNumberFormat="true" applyFont="true" applyFill="true" applyBorder="true" applyAlignment="true" applyProtection="true">
      <alignment horizontal="center"/>
    </xf>
    <xf numFmtId="0" fontId="124" fillId="75" borderId="118" xfId="0" applyNumberFormat="true" applyFont="true" applyFill="true" applyBorder="true" applyAlignment="true" applyProtection="true">
      <alignment horizontal="center"/>
    </xf>
    <xf numFmtId="0" fontId="125" fillId="76" borderId="119" xfId="0" applyNumberFormat="true" applyFont="true" applyFill="true" applyBorder="true" applyAlignment="true" applyProtection="true">
      <alignment horizont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xf>
    <xf numFmtId="0" fontId="130" fillId="81" borderId="124" xfId="0" applyNumberFormat="true" applyFont="true" applyFill="true" applyBorder="true" applyAlignment="true" applyProtection="true">
      <alignment horizontal="center"/>
    </xf>
    <xf numFmtId="0" fontId="131" fillId="82" borderId="125" xfId="0" applyNumberFormat="true" applyFont="true" applyFill="true" applyBorder="true" applyAlignment="true" applyProtection="true">
      <alignment horizontal="center"/>
    </xf>
    <xf numFmtId="0" fontId="132" fillId="83" borderId="126" xfId="0" applyNumberFormat="true" applyFont="true" applyFill="true" applyBorder="true" applyAlignment="true" applyProtection="true">
      <alignment horizont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xf>
    <xf numFmtId="0" fontId="135" fillId="86" borderId="129" xfId="0" applyNumberFormat="true" applyFont="true" applyFill="true" applyBorder="true" applyAlignment="true" applyProtection="true">
      <alignment horizontal="center"/>
    </xf>
    <xf numFmtId="0" fontId="136" fillId="87" borderId="130" xfId="0" applyNumberFormat="true" applyFont="true" applyFill="true" applyBorder="true" applyAlignment="true" applyProtection="true">
      <alignment horizontal="center"/>
    </xf>
    <xf numFmtId="0" fontId="137" fillId="88" borderId="131" xfId="0" applyNumberFormat="true" applyFont="true" applyFill="true" applyBorder="true" applyAlignment="true" applyProtection="true">
      <alignment horizont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xf>
    <xf numFmtId="0" fontId="140" fillId="91" borderId="134" xfId="0" applyNumberFormat="true" applyFont="true" applyFill="true" applyBorder="true" applyAlignment="true" applyProtection="true">
      <alignment horizontal="center"/>
    </xf>
    <xf numFmtId="0" fontId="141" fillId="92" borderId="135" xfId="0" applyNumberFormat="true" applyFont="true" applyFill="true" applyBorder="true" applyAlignment="true" applyProtection="true">
      <alignment horizontal="center"/>
    </xf>
    <xf numFmtId="0" fontId="142" fillId="93" borderId="136" xfId="0" applyNumberFormat="true" applyFont="true" applyFill="true" applyBorder="true" applyAlignment="true" applyProtection="true">
      <alignment horizont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xf>
    <xf numFmtId="0" fontId="145" fillId="96" borderId="139" xfId="0" applyNumberFormat="true" applyFont="true" applyFill="true" applyBorder="true" applyAlignment="true" applyProtection="true">
      <alignment horizontal="center"/>
    </xf>
    <xf numFmtId="0" fontId="146" fillId="97" borderId="140" xfId="0" applyNumberFormat="true" applyFont="true" applyFill="true" applyBorder="true" applyAlignment="true" applyProtection="true">
      <alignment horizontal="center"/>
    </xf>
    <xf numFmtId="0" fontId="147" fillId="98" borderId="141" xfId="0" applyNumberFormat="true" applyFont="true" applyFill="true" applyBorder="true" applyAlignment="true" applyProtection="true">
      <alignment horizont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xf>
    <xf numFmtId="0" fontId="150" fillId="101" borderId="144" xfId="0" applyNumberFormat="true" applyFont="true" applyFill="true" applyBorder="true" applyAlignment="true" applyProtection="true">
      <alignment horizontal="center"/>
    </xf>
    <xf numFmtId="0" fontId="151" fillId="102" borderId="145" xfId="0" applyNumberFormat="true" applyFont="true" applyFill="true" applyBorder="true" applyAlignment="true" applyProtection="true">
      <alignment horizontal="center"/>
    </xf>
    <xf numFmtId="0" fontId="152" fillId="103" borderId="146" xfId="0" applyNumberFormat="true" applyFont="true" applyFill="true" applyBorder="true" applyAlignment="true" applyProtection="true">
      <alignment horizont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xf>
    <xf numFmtId="0" fontId="155" fillId="106" borderId="149" xfId="0" applyNumberFormat="true" applyFont="true" applyFill="true" applyBorder="true" applyAlignment="true" applyProtection="true">
      <alignment horizontal="center"/>
    </xf>
    <xf numFmtId="0" fontId="156" fillId="107" borderId="150" xfId="0" applyNumberFormat="true" applyFont="true" applyFill="true" applyBorder="true" applyAlignment="true" applyProtection="true">
      <alignment horizontal="center"/>
    </xf>
    <xf numFmtId="0" fontId="157" fillId="108" borderId="151" xfId="0" applyNumberFormat="true" applyFont="true" applyFill="true" applyBorder="true" applyAlignment="true" applyProtection="true">
      <alignment horizont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xf>
    <xf numFmtId="0" fontId="160" fillId="111" borderId="154" xfId="0" applyNumberFormat="true" applyFont="true" applyFill="true" applyBorder="true" applyAlignment="true" applyProtection="true">
      <alignment horizontal="center"/>
    </xf>
    <xf numFmtId="0" fontId="161" fillId="112" borderId="155" xfId="0" applyNumberFormat="true" applyFont="true" applyFill="true" applyBorder="true" applyAlignment="true" applyProtection="true">
      <alignment horizontal="center"/>
    </xf>
    <xf numFmtId="0" fontId="162" fillId="113" borderId="156" xfId="0" applyNumberFormat="true" applyFont="true" applyFill="true" applyBorder="true" applyAlignment="true" applyProtection="true">
      <alignment horizont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xf>
    <xf numFmtId="0" fontId="165" fillId="116" borderId="159" xfId="0" applyNumberFormat="true" applyFont="true" applyFill="true" applyBorder="true" applyAlignment="true" applyProtection="true">
      <alignment horizontal="center"/>
    </xf>
    <xf numFmtId="0" fontId="166" fillId="117" borderId="160" xfId="0" applyNumberFormat="true" applyFont="true" applyFill="true" applyBorder="true" applyAlignment="true" applyProtection="true">
      <alignment horizontal="center"/>
    </xf>
    <xf numFmtId="0" fontId="167" fillId="118" borderId="161" xfId="0" applyNumberFormat="true" applyFont="true" applyFill="true" applyBorder="true" applyAlignment="true" applyProtection="true">
      <alignment horizont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xf>
    <xf numFmtId="0" fontId="170" fillId="121" borderId="164" xfId="0" applyNumberFormat="true" applyFont="true" applyFill="true" applyBorder="true" applyAlignment="true" applyProtection="true">
      <alignment horizontal="center"/>
    </xf>
    <xf numFmtId="0" fontId="171" fillId="122" borderId="165" xfId="0" applyNumberFormat="true" applyFont="true" applyFill="true" applyBorder="true" applyAlignment="true" applyProtection="true">
      <alignment horizontal="center"/>
    </xf>
    <xf numFmtId="0" fontId="172" fillId="123" borderId="166" xfId="0" applyNumberFormat="true" applyFont="true" applyFill="true" applyBorder="true" applyAlignment="true" applyProtection="true">
      <alignment horizont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xf>
    <xf numFmtId="0" fontId="175" fillId="126" borderId="169" xfId="0" applyNumberFormat="true" applyFont="true" applyFill="true" applyBorder="true" applyAlignment="true" applyProtection="true">
      <alignment horizontal="center"/>
    </xf>
    <xf numFmtId="0" fontId="176" fillId="127" borderId="170" xfId="0" applyNumberFormat="true" applyFont="true" applyFill="true" applyBorder="true" applyAlignment="true" applyProtection="true">
      <alignment horizontal="center"/>
    </xf>
    <xf numFmtId="0" fontId="177" fillId="128" borderId="171" xfId="0" applyNumberFormat="true" applyFont="true" applyFill="true" applyBorder="true" applyAlignment="true" applyProtection="true">
      <alignment horizont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xf>
    <xf numFmtId="0" fontId="180" fillId="131" borderId="174" xfId="0" applyNumberFormat="true" applyFont="true" applyFill="true" applyBorder="true" applyAlignment="true" applyProtection="true">
      <alignment horizontal="center"/>
    </xf>
    <xf numFmtId="0" fontId="181" fillId="132" borderId="175" xfId="0" applyNumberFormat="true" applyFont="true" applyFill="true" applyBorder="true" applyAlignment="true" applyProtection="true">
      <alignment horizontal="center"/>
    </xf>
    <xf numFmtId="0" fontId="182" fillId="133" borderId="176" xfId="0" applyNumberFormat="true" applyFont="true" applyFill="true" applyBorder="true" applyAlignment="true" applyProtection="true">
      <alignment horizont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xf>
    <xf numFmtId="0" fontId="185" fillId="136" borderId="179" xfId="0" applyNumberFormat="true" applyFont="true" applyFill="true" applyBorder="true" applyAlignment="true" applyProtection="true">
      <alignment horizontal="center"/>
    </xf>
    <xf numFmtId="0" fontId="186" fillId="137" borderId="180" xfId="0" applyNumberFormat="true" applyFont="true" applyFill="true" applyBorder="true" applyAlignment="true" applyProtection="true">
      <alignment horizontal="center"/>
    </xf>
    <xf numFmtId="0" fontId="187" fillId="138" borderId="181" xfId="0" applyNumberFormat="true" applyFont="true" applyFill="true" applyBorder="true" applyAlignment="true" applyProtection="true">
      <alignment horizont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xf>
    <xf numFmtId="0" fontId="190" fillId="141" borderId="184" xfId="0" applyNumberFormat="true" applyFont="true" applyFill="true" applyBorder="true" applyAlignment="true" applyProtection="true">
      <alignment horizontal="center"/>
    </xf>
    <xf numFmtId="0" fontId="191" fillId="142" borderId="185" xfId="0" applyNumberFormat="true" applyFont="true" applyFill="true" applyBorder="true" applyAlignment="true" applyProtection="true">
      <alignment horizontal="center"/>
    </xf>
    <xf numFmtId="0" fontId="192" fillId="143" borderId="186" xfId="0" applyNumberFormat="true" applyFont="true" applyFill="true" applyBorder="true" applyAlignment="true" applyProtection="true">
      <alignment horizont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xf>
    <xf numFmtId="0" fontId="195" fillId="146" borderId="189" xfId="0" applyNumberFormat="true" applyFont="true" applyFill="true" applyBorder="true" applyAlignment="true" applyProtection="true">
      <alignment horizontal="center"/>
    </xf>
    <xf numFmtId="0" fontId="196" fillId="147" borderId="190" xfId="0" applyNumberFormat="true" applyFont="true" applyFill="true" applyBorder="true" applyAlignment="true" applyProtection="true">
      <alignment horizontal="center"/>
    </xf>
    <xf numFmtId="0" fontId="197" fillId="148" borderId="191" xfId="0" applyNumberFormat="true" applyFont="true" applyFill="true" applyBorder="true" applyAlignment="true" applyProtection="true">
      <alignment horizont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xf>
    <xf numFmtId="0" fontId="200" fillId="151" borderId="194" xfId="0" applyNumberFormat="true" applyFont="true" applyFill="true" applyBorder="true" applyAlignment="true" applyProtection="true">
      <alignment horizontal="center"/>
    </xf>
    <xf numFmtId="0" fontId="201" fillId="152" borderId="195" xfId="0" applyNumberFormat="true" applyFont="true" applyFill="true" applyBorder="true" applyAlignment="true" applyProtection="true">
      <alignment horizontal="center"/>
    </xf>
    <xf numFmtId="0" fontId="202" fillId="153" borderId="196" xfId="0" applyNumberFormat="true" applyFont="true" applyFill="true" applyBorder="true" applyAlignment="true" applyProtection="true">
      <alignment horizont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xf>
    <xf numFmtId="0" fontId="205" fillId="156" borderId="199" xfId="0" applyNumberFormat="true" applyFont="true" applyFill="true" applyBorder="true" applyAlignment="true" applyProtection="true">
      <alignment horizontal="center"/>
    </xf>
    <xf numFmtId="0" fontId="206" fillId="157" borderId="200" xfId="0" applyNumberFormat="true" applyFont="true" applyFill="true" applyBorder="true" applyAlignment="true" applyProtection="true">
      <alignment horizontal="center"/>
    </xf>
    <xf numFmtId="0" fontId="207" fillId="158" borderId="201" xfId="0" applyNumberFormat="true" applyFont="true" applyFill="true" applyBorder="true" applyAlignment="true" applyProtection="true">
      <alignment horizont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xf>
    <xf numFmtId="0" fontId="210" fillId="161" borderId="204" xfId="0" applyNumberFormat="true" applyFont="true" applyFill="true" applyBorder="true" applyAlignment="true" applyProtection="true">
      <alignment horizontal="center"/>
    </xf>
    <xf numFmtId="0" fontId="211" fillId="162" borderId="205" xfId="0" applyNumberFormat="true" applyFont="true" applyFill="true" applyBorder="true" applyAlignment="true" applyProtection="true">
      <alignment horizontal="center"/>
    </xf>
    <xf numFmtId="0" fontId="212" fillId="163" borderId="206" xfId="0" applyNumberFormat="true" applyFont="true" applyFill="true" applyBorder="true" applyAlignment="true" applyProtection="true">
      <alignment horizont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xf>
    <xf numFmtId="0" fontId="215" fillId="166" borderId="209" xfId="0" applyNumberFormat="true" applyFont="true" applyFill="true" applyBorder="true" applyAlignment="true" applyProtection="true">
      <alignment horizontal="center"/>
    </xf>
    <xf numFmtId="0" fontId="216" fillId="167" borderId="210" xfId="0" applyNumberFormat="true" applyFont="true" applyFill="true" applyBorder="true" applyAlignment="true" applyProtection="true">
      <alignment horizontal="center"/>
    </xf>
    <xf numFmtId="0" fontId="217" fillId="168" borderId="211" xfId="0" applyNumberFormat="true" applyFont="true" applyFill="true" applyBorder="true" applyAlignment="true" applyProtection="true">
      <alignment horizont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xf>
    <xf numFmtId="0" fontId="220" fillId="171" borderId="214" xfId="0" applyNumberFormat="true" applyFont="true" applyFill="true" applyBorder="true" applyAlignment="true" applyProtection="true">
      <alignment horizontal="center"/>
    </xf>
    <xf numFmtId="0" fontId="221" fillId="172" borderId="215" xfId="0" applyNumberFormat="true" applyFont="true" applyFill="true" applyBorder="true" applyAlignment="true" applyProtection="true">
      <alignment horizontal="center"/>
    </xf>
    <xf numFmtId="0" fontId="222" fillId="173" borderId="216" xfId="0" applyNumberFormat="true" applyFont="true" applyFill="true" applyBorder="true" applyAlignment="true" applyProtection="true">
      <alignment horizont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xf>
    <xf numFmtId="0" fontId="225" fillId="176" borderId="219" xfId="0" applyNumberFormat="true" applyFont="true" applyFill="true" applyBorder="true" applyAlignment="true" applyProtection="true">
      <alignment horizontal="center"/>
    </xf>
    <xf numFmtId="0" fontId="226" fillId="177" borderId="220" xfId="0" applyNumberFormat="true" applyFont="true" applyFill="true" applyBorder="true" applyAlignment="true" applyProtection="true">
      <alignment horizontal="center"/>
    </xf>
    <xf numFmtId="0" fontId="227" fillId="178" borderId="221" xfId="0" applyNumberFormat="true" applyFont="true" applyFill="true" applyBorder="true" applyAlignment="true" applyProtection="true">
      <alignment horizont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xf>
    <xf numFmtId="0" fontId="230" fillId="181" borderId="224" xfId="0" applyNumberFormat="true" applyFont="true" applyFill="true" applyBorder="true" applyAlignment="true" applyProtection="true">
      <alignment horizontal="center"/>
    </xf>
    <xf numFmtId="0" fontId="231" fillId="182" borderId="225" xfId="0" applyNumberFormat="true" applyFont="true" applyFill="true" applyBorder="true" applyAlignment="true" applyProtection="true">
      <alignment horizontal="center"/>
    </xf>
    <xf numFmtId="0" fontId="232" fillId="183" borderId="226" xfId="0" applyNumberFormat="true" applyFont="true" applyFill="true" applyBorder="true" applyAlignment="true" applyProtection="true">
      <alignment horizont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xf>
    <xf numFmtId="0" fontId="235" fillId="186" borderId="229" xfId="0" applyNumberFormat="true" applyFont="true" applyFill="true" applyBorder="true" applyAlignment="true" applyProtection="true">
      <alignment horizontal="center"/>
    </xf>
    <xf numFmtId="0" fontId="236" fillId="187" borderId="230" xfId="0" applyNumberFormat="true" applyFont="true" applyFill="true" applyBorder="true" applyAlignment="true" applyProtection="true">
      <alignment horizontal="center"/>
    </xf>
    <xf numFmtId="0" fontId="237" fillId="188" borderId="231" xfId="0" applyNumberFormat="true" applyFont="true" applyFill="true" applyBorder="true" applyAlignment="true" applyProtection="true">
      <alignment horizont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xf>
    <xf numFmtId="0" fontId="240" fillId="191" borderId="234" xfId="0" applyNumberFormat="true" applyFont="true" applyFill="true" applyBorder="true" applyAlignment="true" applyProtection="true">
      <alignment horizontal="center"/>
    </xf>
    <xf numFmtId="0" fontId="241" fillId="192" borderId="235" xfId="0" applyNumberFormat="true" applyFont="true" applyFill="true" applyBorder="true" applyAlignment="true" applyProtection="true">
      <alignment horizontal="center"/>
    </xf>
    <xf numFmtId="0" fontId="242" fillId="0" borderId="236"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55" xfId="11" applyFont="true" applyFill="true" applyBorder="true" applyAlignment="true">
      <alignment horizontal="center" wrapText="true"/>
    </xf>
    <xf numFmtId="0" fontId="4" fillId="2" borderId="55" xfId="11" applyFont="true" applyFill="true" applyBorder="true" applyAlignment="true">
      <alignment horizontal="center"/>
    </xf>
    <xf numFmtId="0" fontId="60" fillId="42" borderId="39" xfId="12" applyFont="true" applyFill="true" applyBorder="true" applyAlignment="true">
      <alignment horizontal="center" vertical="center"/>
    </xf>
    <xf numFmtId="0" fontId="60" fillId="42" borderId="55" xfId="12" applyFont="true" applyFill="true" applyBorder="true" applyAlignment="true">
      <alignment horizontal="center" vertical="center"/>
    </xf>
    <xf numFmtId="0" fontId="60" fillId="42" borderId="40" xfId="12" applyFont="true" applyFill="true" applyBorder="true" applyAlignment="true">
      <alignment horizontal="center" vertical="center"/>
    </xf>
    <xf numFmtId="0" fontId="60" fillId="43" borderId="55" xfId="12" applyFont="true" applyFill="true" applyBorder="true" applyAlignment="true">
      <alignment horizontal="center" vertical="center"/>
    </xf>
    <xf numFmtId="0" fontId="60" fillId="27" borderId="39" xfId="12" applyFont="true" applyFill="true" applyBorder="true" applyAlignment="true">
      <alignment horizontal="center" vertical="center"/>
    </xf>
    <xf numFmtId="0" fontId="60" fillId="27" borderId="55" xfId="12" applyFont="true" applyFill="true" applyBorder="true" applyAlignment="true">
      <alignment horizontal="center" vertical="center"/>
    </xf>
    <xf numFmtId="0" fontId="60" fillId="27" borderId="40" xfId="12"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55" xfId="0" applyFont="true" applyBorder="true" applyAlignment="true">
      <alignment horizontal="left" vertical="top" wrapText="true"/>
    </xf>
    <xf numFmtId="0" fontId="3" fillId="0" borderId="55"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2"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6" xfId="20" applyFont="true" applyFill="true" applyBorder="true" applyAlignment="true">
      <alignment horizontal="center"/>
    </xf>
    <xf numFmtId="0" fontId="16" fillId="2" borderId="236" xfId="20" applyFont="true" applyFill="true" applyAlignment="true">
      <alignment horizontal="center"/>
    </xf>
    <xf numFmtId="0" fontId="16" fillId="2" borderId="82"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6"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7" xfId="20" applyNumberFormat="true" applyFont="true" applyFill="true" applyBorder="true" applyAlignment="true">
      <alignment horizontal="center"/>
    </xf>
    <xf numFmtId="0" fontId="16" fillId="2" borderId="78" xfId="20" applyFont="true" applyFill="true" applyBorder="true" applyAlignment="true">
      <alignment horizontal="center"/>
    </xf>
    <xf numFmtId="1" fontId="16" fillId="2" borderId="83" xfId="20" applyNumberFormat="true" applyFont="true" applyFill="true" applyBorder="true" applyAlignment="true">
      <alignment horizontal="center"/>
    </xf>
    <xf numFmtId="0" fontId="16" fillId="2" borderId="84" xfId="20" applyFont="true" applyFill="true" applyBorder="true" applyAlignment="true">
      <alignment horizontal="center"/>
    </xf>
    <xf numFmtId="1" fontId="16" fillId="2" borderId="87"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4" xfId="20" applyFont="true" applyFill="true" applyBorder="true"/>
    <xf numFmtId="165" fontId="3" fillId="2" borderId="236" xfId="21" applyNumberFormat="true" applyFont="true" applyFill="true" applyAlignment="true">
      <alignment horizontal="center"/>
    </xf>
    <xf numFmtId="0" fontId="16" fillId="2" borderId="79" xfId="20" applyFont="true" applyFill="true" applyBorder="true"/>
    <xf numFmtId="0" fontId="16" fillId="2" borderId="85" xfId="20" applyFont="true" applyFill="true" applyBorder="true"/>
    <xf numFmtId="165" fontId="3" fillId="2" borderId="18" xfId="21" applyNumberFormat="true" applyFont="true" applyFill="true" applyBorder="true" applyAlignment="true">
      <alignment horizontal="center"/>
    </xf>
    <xf numFmtId="0" fontId="16" fillId="2" borderId="73" xfId="20" applyFont="true" applyFill="true" applyBorder="true"/>
    <xf numFmtId="0" fontId="16" fillId="2" borderId="80" xfId="20" applyFont="true" applyFill="true" applyBorder="true"/>
    <xf numFmtId="0" fontId="16" fillId="2" borderId="59" xfId="20" applyFont="true" applyFill="true" applyBorder="true"/>
    <xf numFmtId="0" fontId="16" fillId="2" borderId="80" xfId="20" applyFont="true" applyFill="true" applyBorder="true" applyAlignment="true">
      <alignment horizontal="left"/>
    </xf>
    <xf numFmtId="0" fontId="16" fillId="2" borderId="59" xfId="20" applyFont="true" applyFill="true" applyBorder="true" applyAlignment="true">
      <alignment horizontal="left"/>
    </xf>
    <xf numFmtId="0" fontId="16" fillId="2" borderId="75" xfId="20" applyFont="true" applyFill="true" applyBorder="true"/>
    <xf numFmtId="165" fontId="3" fillId="2" borderId="30" xfId="20" applyNumberFormat="true" applyFont="true" applyFill="true" applyBorder="true" applyAlignment="true">
      <alignment horizontal="center"/>
    </xf>
    <xf numFmtId="0" fontId="16" fillId="2" borderId="81"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4112-4357-9823-F6949DEF7F1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12-4357-9823-F6949DEF7F1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12-4357-9823-F6949DEF7F1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12-4357-9823-F6949DEF7F1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12-4357-9823-F6949DEF7F1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12-4357-9823-F6949DEF7F1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12-4357-9823-F6949DEF7F1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4112-4357-9823-F6949DEF7F1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87.030950000000004</c:v>
                </c:pt>
                <c:pt idx="1">
                  <c:v>90.037090000000006</c:v>
                </c:pt>
                <c:pt idx="2">
                  <c:v>72.294719999999998</c:v>
                </c:pt>
                <c:pt idx="3">
                  <c:v>100</c:v>
                </c:pt>
                <c:pt idx="4">
                  <c:v>100</c:v>
                </c:pt>
                <c:pt idx="5">
                  <c:v>100</c:v>
                </c:pt>
              </c:numCache>
            </c:numRef>
          </c:val>
          <c:extLst>
            <c:ext xmlns:c16="http://schemas.microsoft.com/office/drawing/2014/chart" uri="{C3380CC4-5D6E-409C-BE32-E72D297353CC}">
              <c16:uniqueId val="{00000008-4112-4357-9823-F6949DEF7F1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12.969049999999999</c:v>
                </c:pt>
                <c:pt idx="1">
                  <c:v>9.9629100000000008</c:v>
                </c:pt>
                <c:pt idx="2">
                  <c:v>27.705279999999998</c:v>
                </c:pt>
                <c:pt idx="3">
                  <c:v>1E-10</c:v>
                </c:pt>
                <c:pt idx="4">
                  <c:v>1E-10</c:v>
                </c:pt>
                <c:pt idx="5">
                  <c:v>1E-10</c:v>
                </c:pt>
              </c:numCache>
            </c:numRef>
          </c:val>
          <c:extLst>
            <c:ext xmlns:c16="http://schemas.microsoft.com/office/drawing/2014/chart" uri="{C3380CC4-5D6E-409C-BE32-E72D297353CC}">
              <c16:uniqueId val="{00000009-4112-4357-9823-F6949DEF7F1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75-4FA7-83BE-BC5C30985FC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75-4FA7-83BE-BC5C30985FC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75-4FA7-83BE-BC5C30985FC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7B-4F74-89AD-351538E4449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7B-4F74-89AD-351538E4449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7B-4F74-89AD-351538E4449C}"/>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FC-45A7-B921-20870E1C4C3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F3-45DF-92C0-672D6250BB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48.242013776446122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48.2</c:v>
                </c:pt>
                <c:pt idx="13">
                  <c:v>48.2</c:v>
                </c:pt>
                <c:pt idx="14">
                  <c:v>48.2</c:v>
                </c:pt>
                <c:pt idx="15">
                  <c:v>48.2</c:v>
                </c:pt>
                <c:pt idx="16">
                  <c:v>48.2</c:v>
                </c:pt>
                <c:pt idx="17">
                  <c:v>48.2</c:v>
                </c:pt>
                <c:pt idx="18">
                  <c:v>48.2</c:v>
                </c:pt>
                <c:pt idx="19">
                  <c:v>48.2</c:v>
                </c:pt>
                <c:pt idx="20">
                  <c:v>48.2</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4B-4B63-8E9B-FA0D6FD1368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4B-4B63-8E9B-FA0D6FD13682}"/>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4B-4B63-8E9B-FA0D6FD1368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7B-4F74-89AD-351538E4449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7B-4F74-89AD-351538E4449C}"/>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FC-45A7-B921-20870E1C4C3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F3-45DF-92C0-672D6250BB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C75-4FA7-83BE-BC5C30985FC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75-4FA7-83BE-BC5C30985FC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75-4FA7-83BE-BC5C30985FC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75-4FA7-83BE-BC5C30985FC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7B-4F74-89AD-351538E4449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7B-4F74-89AD-351538E4449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7B-4F74-89AD-351538E4449C}"/>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FC-45A7-B921-20870E1C4C3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F3-45DF-92C0-672D6250BB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C75-4FA7-83BE-BC5C30985FC3}"/>
            </c:ext>
          </c:extLst>
        </c:ser>
        <c:dLbls>
          <c:showLegendKey val="0"/>
          <c:showVal val="0"/>
          <c:showCatName val="0"/>
          <c:showSerName val="0"/>
          <c:showPercent val="0"/>
          <c:showBubbleSize val="0"/>
        </c:dLbls>
        <c:axId val="75127808"/>
        <c:axId val="75137792"/>
      </c:scatterChart>
      <c:valAx>
        <c:axId val="7512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7792"/>
        <c:crosses val="autoZero"/>
        <c:crossBetween val="midCat"/>
        <c:majorUnit val="5"/>
      </c:valAx>
      <c:valAx>
        <c:axId val="7513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27-408C-907F-67A331D3D0F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27-408C-907F-67A331D3D0F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27-408C-907F-67A331D3D0F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24-427A-8B95-6C6A3ED4A45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24-427A-8B95-6C6A3ED4A45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24-427A-8B95-6C6A3ED4A452}"/>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0D-420B-8F2E-5997844061C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99-42F6-903E-F643321767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27-408C-907F-67A331D3D0F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27-408C-907F-67A331D3D0F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24-427A-8B95-6C6A3ED4A45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24-427A-8B95-6C6A3ED4A452}"/>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0D-420B-8F2E-5997844061C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99-42F6-903E-F643321767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B127-408C-907F-67A331D3D0F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27-408C-907F-67A331D3D0F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27-408C-907F-67A331D3D0F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27-408C-907F-67A331D3D0F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24-427A-8B95-6C6A3ED4A45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24-427A-8B95-6C6A3ED4A45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24-427A-8B95-6C6A3ED4A452}"/>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0D-420B-8F2E-5997844061C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99-42F6-903E-F643321767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127-408C-907F-67A331D3D0FB}"/>
            </c:ext>
          </c:extLst>
        </c:ser>
        <c:dLbls>
          <c:showLegendKey val="0"/>
          <c:showVal val="0"/>
          <c:showCatName val="0"/>
          <c:showSerName val="0"/>
          <c:showPercent val="0"/>
          <c:showBubbleSize val="0"/>
        </c:dLbls>
        <c:axId val="75166848"/>
        <c:axId val="75168384"/>
      </c:scatterChart>
      <c:valAx>
        <c:axId val="75166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384"/>
        <c:crosses val="autoZero"/>
        <c:crossBetween val="midCat"/>
        <c:majorUnit val="5"/>
      </c:valAx>
      <c:valAx>
        <c:axId val="75168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8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1D-4156-B2A2-86F61C29FBC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1D-4156-B2A2-86F61C29FBC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1D-4156-B2A2-86F61C29FBC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23-4E64-AA6A-B415AE03213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23-4E64-AA6A-B415AE03213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23-4E64-AA6A-B415AE032139}"/>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8B-4BE8-830F-A90527B4650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08-4E44-BD63-9A329E3F61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18.5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18.5</c:v>
                </c:pt>
                <c:pt idx="13">
                  <c:v>18.5</c:v>
                </c:pt>
                <c:pt idx="14">
                  <c:v>18.5</c:v>
                </c:pt>
                <c:pt idx="15">
                  <c:v>18.5</c:v>
                </c:pt>
                <c:pt idx="16">
                  <c:v>18.5</c:v>
                </c:pt>
                <c:pt idx="17">
                  <c:v>18.5</c:v>
                </c:pt>
                <c:pt idx="18">
                  <c:v>18.5</c:v>
                </c:pt>
                <c:pt idx="19">
                  <c:v>18.5</c:v>
                </c:pt>
                <c:pt idx="20">
                  <c:v>18.5</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1D-4156-B2A2-86F61C29FBC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1D-4156-B2A2-86F61C29FBC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23-4E64-AA6A-B415AE03213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23-4E64-AA6A-B415AE032139}"/>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8B-4BE8-830F-A90527B4650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08-4E44-BD63-9A329E3F61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291D-4156-B2A2-86F61C29FBC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1D-4156-B2A2-86F61C29FBC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1D-4156-B2A2-86F61C29FBC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1D-4156-B2A2-86F61C29FBC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23-4E64-AA6A-B415AE03213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23-4E64-AA6A-B415AE03213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23-4E64-AA6A-B415AE032139}"/>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8B-4BE8-830F-A90527B4650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08-4E44-BD63-9A329E3F61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291D-4156-B2A2-86F61C29FBCD}"/>
            </c:ext>
          </c:extLst>
        </c:ser>
        <c:dLbls>
          <c:showLegendKey val="0"/>
          <c:showVal val="0"/>
          <c:showCatName val="0"/>
          <c:showSerName val="0"/>
          <c:showPercent val="0"/>
          <c:showBubbleSize val="0"/>
        </c:dLbls>
        <c:axId val="84692992"/>
        <c:axId val="84694528"/>
      </c:scatterChart>
      <c:valAx>
        <c:axId val="84692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528"/>
        <c:crosses val="autoZero"/>
        <c:crossBetween val="midCat"/>
        <c:majorUnit val="5"/>
      </c:valAx>
      <c:valAx>
        <c:axId val="84694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29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65-49CB-B773-8EC8A370BD0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65-49CB-B773-8EC8A370BD0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65-49CB-B773-8EC8A370BD0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1D-4A5A-9E7D-24065819958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1D-4A5A-9E7D-24065819958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1D-4A5A-9E7D-24065819958B}"/>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4B-4553-A4E8-1508D0EC0C9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73-4765-A8EE-3B02E8B704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65-49CB-B773-8EC8A370BD0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65-49CB-B773-8EC8A370BD0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65-49CB-B773-8EC8A370BD0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1D-4A5A-9E7D-24065819958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1D-4A5A-9E7D-24065819958B}"/>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4B-4553-A4E8-1508D0EC0C9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73-4765-A8EE-3B02E8B704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7C65-49CB-B773-8EC8A370BD0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65-49CB-B773-8EC8A370BD0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65-49CB-B773-8EC8A370BD0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65-49CB-B773-8EC8A370BD0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1D-4A5A-9E7D-24065819958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1D-4A5A-9E7D-24065819958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1D-4A5A-9E7D-24065819958B}"/>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4B-4553-A4E8-1508D0EC0C9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73-4765-A8EE-3B02E8B704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7C65-49CB-B773-8EC8A370BD0F}"/>
            </c:ext>
          </c:extLst>
        </c:ser>
        <c:dLbls>
          <c:showLegendKey val="0"/>
          <c:showVal val="0"/>
          <c:showCatName val="0"/>
          <c:showSerName val="0"/>
          <c:showPercent val="0"/>
          <c:showBubbleSize val="0"/>
        </c:dLbls>
        <c:axId val="84817792"/>
        <c:axId val="84819328"/>
      </c:scatterChart>
      <c:valAx>
        <c:axId val="8481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9328"/>
        <c:crosses val="autoZero"/>
        <c:crossBetween val="midCat"/>
        <c:majorUnit val="5"/>
      </c:valAx>
      <c:valAx>
        <c:axId val="848193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7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D0-4B46-9EBC-0921035BB9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D0-4B46-9EBC-0921035BB9D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D0-4B46-9EBC-0921035BB9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C4-49DE-A17E-10CD20668A8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C4-49DE-A17E-10CD20668A8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C4-49DE-A17E-10CD20668A84}"/>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A5-4F05-9C9F-E8582D9A656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8C-46CC-9B99-F3B311E32C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D0-4B46-9EBC-0921035BB9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D0-4B46-9EBC-0921035BB9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C4-49DE-A17E-10CD20668A8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7C4-49DE-A17E-10CD20668A84}"/>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A5-4F05-9C9F-E8582D9A656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8C-46CC-9B99-F3B311E32C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CBD0-4B46-9EBC-0921035BB9D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D0-4B46-9EBC-0921035BB9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D0-4B46-9EBC-0921035BB9D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D0-4B46-9EBC-0921035BB9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C4-49DE-A17E-10CD20668A8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C4-49DE-A17E-10CD20668A8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C4-49DE-A17E-10CD20668A84}"/>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A5-4F05-9C9F-E8582D9A656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8C-46CC-9B99-F3B311E32C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BD0-4B46-9EBC-0921035BB9D8}"/>
            </c:ext>
          </c:extLst>
        </c:ser>
        <c:dLbls>
          <c:showLegendKey val="0"/>
          <c:showVal val="0"/>
          <c:showCatName val="0"/>
          <c:showSerName val="0"/>
          <c:showPercent val="0"/>
          <c:showBubbleSize val="0"/>
        </c:dLbls>
        <c:axId val="84861312"/>
        <c:axId val="84862848"/>
      </c:scatterChart>
      <c:valAx>
        <c:axId val="8486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848"/>
        <c:crosses val="autoZero"/>
        <c:crossBetween val="midCat"/>
        <c:majorUnit val="5"/>
      </c:valAx>
      <c:valAx>
        <c:axId val="848628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1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BC-4050-895A-1F524C03FD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BC-4050-895A-1F524C03FD6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BC-4050-895A-1F524C03FD6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EC-4076-B813-598FBCB1F16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EC-4076-B813-598FBCB1F16A}"/>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35-4CA4-8AF6-CDD16CCEC4E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69-47F8-B510-B350B5B0A8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BC-4050-895A-1F524C03FD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BC-4050-895A-1F524C03FD6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EC-4076-B813-598FBCB1F16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EC-4076-B813-598FBCB1F16A}"/>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35-4CA4-8AF6-CDD16CCEC4E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69-47F8-B510-B350B5B0A8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58</c:v>
                </c:pt>
                <c:pt idx="7">
                  <c:v>58</c:v>
                </c:pt>
                <c:pt idx="8">
                  <c:v>58</c:v>
                </c:pt>
                <c:pt idx="9">
                  <c:v>58</c:v>
                </c:pt>
                <c:pt idx="10">
                  <c:v>58</c:v>
                </c:pt>
                <c:pt idx="11">
                  <c:v>58</c:v>
                </c:pt>
                <c:pt idx="12">
                  <c:v>58</c:v>
                </c:pt>
                <c:pt idx="13">
                  <c:v>58</c:v>
                </c:pt>
                <c:pt idx="14">
                  <c:v>58</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C6BC-4050-895A-1F524C03FD6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BC-4050-895A-1F524C03FD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BC-4050-895A-1F524C03FD6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BC-4050-895A-1F524C03FD6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EC-4076-B813-598FBCB1F16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EC-4076-B813-598FBCB1F16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EC-4076-B813-598FBCB1F16A}"/>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35-4CA4-8AF6-CDD16CCEC4E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69-47F8-B510-B350B5B0A8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58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C6BC-4050-895A-1F524C03FD6D}"/>
            </c:ext>
          </c:extLst>
        </c:ser>
        <c:dLbls>
          <c:showLegendKey val="0"/>
          <c:showVal val="0"/>
          <c:showCatName val="0"/>
          <c:showSerName val="0"/>
          <c:showPercent val="0"/>
          <c:showBubbleSize val="0"/>
        </c:dLbls>
        <c:axId val="85556224"/>
        <c:axId val="85566208"/>
      </c:scatterChart>
      <c:valAx>
        <c:axId val="85556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6208"/>
        <c:crosses val="autoZero"/>
        <c:crossBetween val="midCat"/>
        <c:majorUnit val="5"/>
      </c:valAx>
      <c:valAx>
        <c:axId val="855662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62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87</c:v>
                </c:pt>
                <c:pt idx="17">
                  <c:v>87</c:v>
                </c:pt>
                <c:pt idx="18">
                  <c:v>87</c:v>
                </c:pt>
                <c:pt idx="19">
                  <c:v>87</c:v>
                </c:pt>
                <c:pt idx="20">
                  <c:v>87</c:v>
                </c:pt>
                <c:pt idx="21">
                  <c:v>87</c:v>
                </c:pt>
                <c:pt idx="22">
                  <c:v>87</c:v>
                </c:pt>
                <c:pt idx="23">
                  <c:v>87</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11-40E4-9CCA-314C6F880DF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11-40E4-9CCA-314C6F880DF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11-40E4-9CCA-314C6F880DF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EF-4541-AE4B-FEA49935E42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EF-4541-AE4B-FEA49935E42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EF-4541-AE4B-FEA49935E428}"/>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5F-4667-AA45-F658348DFFA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90-4E16-80B9-05CA0A684F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87.030950000000004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11-40E4-9CCA-314C6F880DF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11-40E4-9CCA-314C6F880DF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11-40E4-9CCA-314C6F880DF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EF-4541-AE4B-FEA49935E42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EF-4541-AE4B-FEA49935E42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EF-4541-AE4B-FEA49935E428}"/>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5F-4667-AA45-F658348DFFA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90-4E16-80B9-05CA0A684F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11-40E4-9CCA-314C6F880DF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11-40E4-9CCA-314C6F880DF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11-40E4-9CCA-314C6F880DF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EF-4541-AE4B-FEA49935E42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EF-4541-AE4B-FEA49935E42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EF-4541-AE4B-FEA49935E428}"/>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5F-4667-AA45-F658348DFFA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90-4E16-80B9-05CA0A684F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705088"/>
        <c:axId val="85706624"/>
      </c:scatterChart>
      <c:valAx>
        <c:axId val="8570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6624"/>
        <c:crosses val="autoZero"/>
        <c:crossBetween val="midCat"/>
        <c:majorUnit val="5"/>
      </c:valAx>
      <c:valAx>
        <c:axId val="8570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08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E6-43B9-AE40-DFFD77161A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E6-43B9-AE40-DFFD77161A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BB-4B62-89EC-6EB2C0FD646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BB-4B62-89EC-6EB2C0FD646C}"/>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BE-45F6-9C3A-9A1E2EEA775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CE-47F5-8E02-3A42431CD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E6-43B9-AE40-DFFD77161A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E6-43B9-AE40-DFFD77161AA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E6-43B9-AE40-DFFD77161A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BB-4B62-89EC-6EB2C0FD646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BB-4B62-89EC-6EB2C0FD646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BB-4B62-89EC-6EB2C0FD646C}"/>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BE-45F6-9C3A-9A1E2EEA775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CE-47F5-8E02-3A42431CD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90</c:v>
                </c:pt>
                <c:pt idx="17">
                  <c:v>90</c:v>
                </c:pt>
                <c:pt idx="18">
                  <c:v>90</c:v>
                </c:pt>
                <c:pt idx="19">
                  <c:v>90</c:v>
                </c:pt>
                <c:pt idx="20">
                  <c:v>90</c:v>
                </c:pt>
                <c:pt idx="21">
                  <c:v>90</c:v>
                </c:pt>
                <c:pt idx="22">
                  <c:v>90</c:v>
                </c:pt>
                <c:pt idx="23">
                  <c:v>90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E6-43B9-AE40-DFFD77161A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E6-43B9-AE40-DFFD77161A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BB-4B62-89EC-6EB2C0FD646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BB-4B62-89EC-6EB2C0FD646C}"/>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BE-45F6-9C3A-9A1E2EEA775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CE-47F5-8E02-3A42431CD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90.037090000000006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58368"/>
        <c:axId val="86459904"/>
      </c:scatterChart>
      <c:valAx>
        <c:axId val="86458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9904"/>
        <c:crosses val="autoZero"/>
        <c:crossBetween val="midCat"/>
        <c:majorUnit val="5"/>
      </c:valAx>
      <c:valAx>
        <c:axId val="86459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83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B3-4FE9-8B91-B7339069528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B3-4FE9-8B91-B7339069528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A8-413C-8E7F-2E36F69DB42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A8-413C-8E7F-2E36F69DB421}"/>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46-4A0A-BE56-2A88860F78B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5A-496F-8D5B-7E1761D0FE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B3-4FE9-8B91-B7339069528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B3-4FE9-8B91-B73390695287}"/>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B3-4FE9-8B91-B7339069528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A8-413C-8E7F-2E36F69DB42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A8-413C-8E7F-2E36F69DB42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A8-413C-8E7F-2E36F69DB421}"/>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46-4A0A-BE56-2A88860F78B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5A-496F-8D5B-7E1761D0FE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72.3</c:v>
                </c:pt>
                <c:pt idx="17">
                  <c:v>72.3</c:v>
                </c:pt>
                <c:pt idx="18">
                  <c:v>72.3</c:v>
                </c:pt>
                <c:pt idx="19">
                  <c:v>72.3</c:v>
                </c:pt>
                <c:pt idx="20">
                  <c:v>72.3</c:v>
                </c:pt>
                <c:pt idx="21">
                  <c:v>72.3</c:v>
                </c:pt>
                <c:pt idx="22">
                  <c:v>72.3</c:v>
                </c:pt>
                <c:pt idx="23">
                  <c:v>72.3</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B3-4FE9-8B91-B7339069528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B3-4FE9-8B91-B7339069528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A8-413C-8E7F-2E36F69DB42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A8-413C-8E7F-2E36F69DB421}"/>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46-4A0A-BE56-2A88860F78B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5A-496F-8D5B-7E1761D0FE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72.294719999999998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06496"/>
        <c:axId val="86520576"/>
      </c:scatterChart>
      <c:valAx>
        <c:axId val="86506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576"/>
        <c:crosses val="autoZero"/>
        <c:crossBetween val="midCat"/>
        <c:majorUnit val="5"/>
      </c:valAx>
      <c:valAx>
        <c:axId val="8652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64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E1-43AC-A331-7CF6083026A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E1-43AC-A331-7CF6083026A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E1-43AC-A331-7CF6083026A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36-45DB-8431-26FE10C5EF8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36-45DB-8431-26FE10C5EF82}"/>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33-4CFC-AA3F-DF3C0E87AE2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12-4D19-8BC4-61CC23B282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E1-43AC-A331-7CF6083026A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E1-43AC-A331-7CF6083026A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E1-43AC-A331-7CF6083026A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36-45DB-8431-26FE10C5EF8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36-45DB-8431-26FE10C5EF8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36-45DB-8431-26FE10C5EF82}"/>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33-4CFC-AA3F-DF3C0E87AE2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12-4D19-8BC4-61CC23B282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E1-43AC-A331-7CF6083026A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E1-43AC-A331-7CF6083026A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E1-43AC-A331-7CF6083026A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36-45DB-8431-26FE10C5EF8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36-45DB-8431-26FE10C5EF82}"/>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33-4CFC-AA3F-DF3C0E87AE2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12-4D19-8BC4-61CC23B282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2EC-4060-8124-40481EDCDAE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C2EC-4060-8124-40481EDCDAE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C2EC-4060-8124-40481EDCDAE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95.383510000000001</c:v>
                </c:pt>
                <c:pt idx="2">
                  <c:v>68.410719999999998</c:v>
                </c:pt>
                <c:pt idx="3">
                  <c:v>100</c:v>
                </c:pt>
                <c:pt idx="4">
                  <c:v>100</c:v>
                </c:pt>
                <c:pt idx="5">
                  <c:v>100</c:v>
                </c:pt>
              </c:numCache>
            </c:numRef>
          </c:val>
          <c:extLst>
            <c:ext xmlns:c16="http://schemas.microsoft.com/office/drawing/2014/chart" uri="{C3380CC4-5D6E-409C-BE32-E72D297353CC}">
              <c16:uniqueId val="{00000004-C2EC-4060-8124-40481EDCDAE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4.6164899999999998</c:v>
                </c:pt>
                <c:pt idx="2">
                  <c:v>31.589279999999999</c:v>
                </c:pt>
                <c:pt idx="3">
                  <c:v>1E-10</c:v>
                </c:pt>
                <c:pt idx="4">
                  <c:v>1E-10</c:v>
                </c:pt>
                <c:pt idx="5">
                  <c:v>1E-10</c:v>
                </c:pt>
              </c:numCache>
            </c:numRef>
          </c:val>
          <c:extLst>
            <c:ext xmlns:c16="http://schemas.microsoft.com/office/drawing/2014/chart" uri="{C3380CC4-5D6E-409C-BE32-E72D297353CC}">
              <c16:uniqueId val="{00000005-C2EC-4060-8124-40481EDCDAE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6-45AA-8EE1-85BF29A8B55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6-45AA-8EE1-85BF29A8B55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FA-4CB3-B5E2-1B07EB4669F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FA-4CB3-B5E2-1B07EB4669F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2A-44EF-B79B-7DD475250B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35-440D-801E-6166292281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6-45AA-8EE1-85BF29A8B55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6-45AA-8EE1-85BF29A8B555}"/>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6-45AA-8EE1-85BF29A8B55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FA-4CB3-B5E2-1B07EB4669F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FA-4CB3-B5E2-1B07EB4669F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FA-4CB3-B5E2-1B07EB4669F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2A-44EF-B79B-7DD475250B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35-440D-801E-6166292281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8F6-45AA-8EE1-85BF29A8B55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F6-45AA-8EE1-85BF29A8B55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FA-4CB3-B5E2-1B07EB4669F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FA-4CB3-B5E2-1B07EB4669F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2A-44EF-B79B-7DD475250B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35-440D-801E-6166292281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3584"/>
        <c:axId val="89365120"/>
      </c:scatterChart>
      <c:valAx>
        <c:axId val="893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5120"/>
        <c:crosses val="autoZero"/>
        <c:crossBetween val="midCat"/>
        <c:majorUnit val="5"/>
      </c:valAx>
      <c:valAx>
        <c:axId val="8936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3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1E-4CBA-B80E-D865213AC0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1E-4CBA-B80E-D865213AC07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5A-4A1D-BCDB-9EB243588FD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5A-4A1D-BCDB-9EB243588FD7}"/>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29-470B-AC78-411A5B56D35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31-44A9-95F1-DC11C998B3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1E-4CBA-B80E-D865213AC0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1E-4CBA-B80E-D865213AC07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1E-4CBA-B80E-D865213AC07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5A-4A1D-BCDB-9EB243588FD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5A-4A1D-BCDB-9EB243588FD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5A-4A1D-BCDB-9EB243588FD7}"/>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29-470B-AC78-411A5B56D35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31-44A9-95F1-DC11C998B3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1E-4CBA-B80E-D865213AC0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1E-4CBA-B80E-D865213AC074}"/>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1E-4CBA-B80E-D865213AC07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5A-4A1D-BCDB-9EB243588FD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5A-4A1D-BCDB-9EB243588FD7}"/>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29-470B-AC78-411A5B56D35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31-44A9-95F1-DC11C998B3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8176"/>
        <c:axId val="90019712"/>
      </c:scatterChart>
      <c:valAx>
        <c:axId val="90018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9712"/>
        <c:crosses val="autoZero"/>
        <c:crossBetween val="midCat"/>
        <c:majorUnit val="5"/>
      </c:valAx>
      <c:valAx>
        <c:axId val="9001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81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2FD4-4846-A313-ACEC23138C8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2FD4-4846-A313-ACEC23138C8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98.834608000000003</c:v>
                </c:pt>
                <c:pt idx="1">
                  <c:v>96.810959999999994</c:v>
                </c:pt>
                <c:pt idx="2">
                  <c:v>68.586600000000004</c:v>
                </c:pt>
                <c:pt idx="3">
                  <c:v>100</c:v>
                </c:pt>
                <c:pt idx="4">
                  <c:v>100</c:v>
                </c:pt>
                <c:pt idx="5">
                  <c:v>100</c:v>
                </c:pt>
              </c:numCache>
            </c:numRef>
          </c:val>
          <c:extLst>
            <c:ext xmlns:c16="http://schemas.microsoft.com/office/drawing/2014/chart" uri="{C3380CC4-5D6E-409C-BE32-E72D297353CC}">
              <c16:uniqueId val="{00000002-2FD4-4846-A313-ACEC23138C8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1.165392</c:v>
                </c:pt>
                <c:pt idx="1">
                  <c:v>3.1890399999999999</c:v>
                </c:pt>
                <c:pt idx="2">
                  <c:v>31.413399999999999</c:v>
                </c:pt>
                <c:pt idx="3">
                  <c:v>1E-10</c:v>
                </c:pt>
                <c:pt idx="4">
                  <c:v>1E-10</c:v>
                </c:pt>
                <c:pt idx="5">
                  <c:v>1E-10</c:v>
                </c:pt>
              </c:numCache>
            </c:numRef>
          </c:val>
          <c:extLst>
            <c:ext xmlns:c16="http://schemas.microsoft.com/office/drawing/2014/chart" uri="{C3380CC4-5D6E-409C-BE32-E72D297353CC}">
              <c16:uniqueId val="{00000003-2FD4-4846-A313-ACEC23138C8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90.8</c:v>
                </c:pt>
                <c:pt idx="17">
                  <c:v>90.8</c:v>
                </c:pt>
                <c:pt idx="18">
                  <c:v>90.8</c:v>
                </c:pt>
                <c:pt idx="19">
                  <c:v>90.8</c:v>
                </c:pt>
                <c:pt idx="20">
                  <c:v>90.8</c:v>
                </c:pt>
                <c:pt idx="21">
                  <c:v>90.8</c:v>
                </c:pt>
                <c:pt idx="22">
                  <c:v>90.8</c:v>
                </c:pt>
                <c:pt idx="23">
                  <c:v>90.8</c:v>
                </c:pt>
              </c:numCache>
            </c:numRef>
          </c:yVal>
          <c:smooth val="0"/>
          <c:extLst>
            <c:ext xmlns:c16="http://schemas.microsoft.com/office/drawing/2014/chart" uri="{C3380CC4-5D6E-409C-BE32-E72D297353CC}">
              <c16:uniqueId val="{00000000-C549-488B-94F7-5584C30F31D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49-488B-94F7-5584C30F31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49-488B-94F7-5584C30F31D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49-488B-94F7-5584C30F31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1A-41FF-98A9-44744160422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1A-41FF-98A9-44744160422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1A-41FF-98A9-44744160422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25-44F2-9787-8D5F9B064DC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44-4CD1-8101-E4FEF38DE6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90.81344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C549-488B-94F7-5584C30F31D8}"/>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31.5</c:v>
                </c:pt>
                <c:pt idx="13">
                  <c:v>31.5</c:v>
                </c:pt>
                <c:pt idx="14">
                  <c:v>31.5</c:v>
                </c:pt>
                <c:pt idx="15">
                  <c:v>31.5</c:v>
                </c:pt>
                <c:pt idx="16">
                  <c:v>31.5</c:v>
                </c:pt>
                <c:pt idx="17">
                  <c:v>31.5</c:v>
                </c:pt>
                <c:pt idx="18">
                  <c:v>31.5</c:v>
                </c:pt>
                <c:pt idx="19">
                  <c:v>31.5</c:v>
                </c:pt>
                <c:pt idx="20">
                  <c:v>31.5</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44-4CD1-8101-E4FEF38DE614}"/>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31.463201503585665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49-488B-94F7-5584C30F31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49-488B-94F7-5584C30F31D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49-488B-94F7-5584C30F31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1A-41FF-98A9-44744160422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1A-41FF-98A9-44744160422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1A-41FF-98A9-44744160422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25-44F2-9787-8D5F9B064DC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44-4CD1-8101-E4FEF38DE6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35573888"/>
        <c:axId val="136130560"/>
      </c:scatterChart>
      <c:valAx>
        <c:axId val="135573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560"/>
        <c:crosses val="autoZero"/>
        <c:crossBetween val="midCat"/>
        <c:majorUnit val="5"/>
      </c:valAx>
      <c:valAx>
        <c:axId val="136130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3557388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CD-4D44-BC47-D040DB9D36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CD-4D44-BC47-D040DB9D366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CD-4D44-BC47-D040DB9D36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B1-4219-99B2-7B38A7710D8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B1-4219-99B2-7B38A7710D8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B1-4219-99B2-7B38A7710D8E}"/>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9F-4219-AD8E-627EB1F0ACB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4E-4646-B1F7-C4A812062B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CD-4D44-BC47-D040DB9D36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CD-4D44-BC47-D040DB9D366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CD-4D44-BC47-D040DB9D36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B1-4219-99B2-7B38A7710D8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B1-4219-99B2-7B38A7710D8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B1-4219-99B2-7B38A7710D8E}"/>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9F-4219-AD8E-627EB1F0ACB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4E-4646-B1F7-C4A812062B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95.4</c:v>
                </c:pt>
                <c:pt idx="17">
                  <c:v>95.4</c:v>
                </c:pt>
                <c:pt idx="18">
                  <c:v>95.4</c:v>
                </c:pt>
                <c:pt idx="19">
                  <c:v>95.4</c:v>
                </c:pt>
                <c:pt idx="20">
                  <c:v>95.4</c:v>
                </c:pt>
                <c:pt idx="21">
                  <c:v>95.4</c:v>
                </c:pt>
                <c:pt idx="22">
                  <c:v>95.4</c:v>
                </c:pt>
                <c:pt idx="23">
                  <c:v>95.4</c:v>
                </c:pt>
              </c:numCache>
            </c:numRef>
          </c:yVal>
          <c:smooth val="0"/>
          <c:extLst>
            <c:ext xmlns:c16="http://schemas.microsoft.com/office/drawing/2014/chart" uri="{C3380CC4-5D6E-409C-BE32-E72D297353CC}">
              <c16:uniqueId val="{00000006-7ECD-4D44-BC47-D040DB9D366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CD-4D44-BC47-D040DB9D36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CD-4D44-BC47-D040DB9D366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CD-4D44-BC47-D040DB9D36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B1-4219-99B2-7B38A7710D8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B1-4219-99B2-7B38A7710D8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B1-4219-99B2-7B38A7710D8E}"/>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9F-4219-AD8E-627EB1F0ACB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4E-4646-B1F7-C4A812062B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95.383510000000001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ECD-4D44-BC47-D040DB9D3660}"/>
            </c:ext>
          </c:extLst>
        </c:ser>
        <c:dLbls>
          <c:showLegendKey val="0"/>
          <c:showVal val="0"/>
          <c:showCatName val="0"/>
          <c:showSerName val="0"/>
          <c:showPercent val="0"/>
          <c:showBubbleSize val="0"/>
        </c:dLbls>
        <c:axId val="152545536"/>
        <c:axId val="154714112"/>
      </c:scatterChart>
      <c:valAx>
        <c:axId val="152545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4112"/>
        <c:crosses val="autoZero"/>
        <c:crossBetween val="midCat"/>
        <c:majorUnit val="5"/>
      </c:valAx>
      <c:valAx>
        <c:axId val="154714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55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DE-4028-B901-A4F4590CB7A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DE-4028-B901-A4F4590CB7A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DE-4028-B901-A4F4590CB7A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C2-49FC-8CA2-5AE3CC3AAB5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C2-49FC-8CA2-5AE3CC3AAB5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C2-49FC-8CA2-5AE3CC3AAB5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C0-42A4-8302-AFEF3523870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90-4C08-8E0A-1286A8277F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DE-4028-B901-A4F4590CB7A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DE-4028-B901-A4F4590CB7A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DE-4028-B901-A4F4590CB7A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C2-49FC-8CA2-5AE3CC3AAB5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C2-49FC-8CA2-5AE3CC3AAB5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C2-49FC-8CA2-5AE3CC3AAB5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C0-42A4-8302-AFEF3523870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90-4C08-8E0A-1286A8277F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68.400000000000006</c:v>
                </c:pt>
                <c:pt idx="17">
                  <c:v>68.400000000000006</c:v>
                </c:pt>
                <c:pt idx="18">
                  <c:v>68.400000000000006</c:v>
                </c:pt>
                <c:pt idx="19">
                  <c:v>68.400000000000006</c:v>
                </c:pt>
                <c:pt idx="20">
                  <c:v>68.400000000000006</c:v>
                </c:pt>
                <c:pt idx="21">
                  <c:v>68.400000000000006</c:v>
                </c:pt>
                <c:pt idx="22">
                  <c:v>68.400000000000006</c:v>
                </c:pt>
                <c:pt idx="23">
                  <c:v>68.400000000000006</c:v>
                </c:pt>
              </c:numCache>
            </c:numRef>
          </c:yVal>
          <c:smooth val="0"/>
          <c:extLst>
            <c:ext xmlns:c16="http://schemas.microsoft.com/office/drawing/2014/chart" uri="{C3380CC4-5D6E-409C-BE32-E72D297353CC}">
              <c16:uniqueId val="{00000006-F3DE-4028-B901-A4F4590CB7A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DE-4028-B901-A4F4590CB7A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DE-4028-B901-A4F4590CB7A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DE-4028-B901-A4F4590CB7A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C2-49FC-8CA2-5AE3CC3AAB5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C2-49FC-8CA2-5AE3CC3AAB5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C2-49FC-8CA2-5AE3CC3AAB5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C0-42A4-8302-AFEF3523870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90-4C08-8E0A-1286A8277F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68.410719999999998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F3DE-4028-B901-A4F4590CB7AE}"/>
            </c:ext>
          </c:extLst>
        </c:ser>
        <c:dLbls>
          <c:showLegendKey val="0"/>
          <c:showVal val="0"/>
          <c:showCatName val="0"/>
          <c:showSerName val="0"/>
          <c:showPercent val="0"/>
          <c:showBubbleSize val="0"/>
        </c:dLbls>
        <c:axId val="190615552"/>
        <c:axId val="190617088"/>
      </c:scatterChart>
      <c:valAx>
        <c:axId val="190615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7088"/>
        <c:crosses val="autoZero"/>
        <c:crossBetween val="midCat"/>
        <c:majorUnit val="5"/>
      </c:valAx>
      <c:valAx>
        <c:axId val="190617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55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51.2</c:v>
                </c:pt>
                <c:pt idx="5">
                  <c:v>51.2</c:v>
                </c:pt>
                <c:pt idx="6">
                  <c:v>51.2</c:v>
                </c:pt>
                <c:pt idx="7">
                  <c:v>51.2</c:v>
                </c:pt>
                <c:pt idx="8">
                  <c:v>51.2</c:v>
                </c:pt>
                <c:pt idx="9">
                  <c:v>54.6</c:v>
                </c:pt>
                <c:pt idx="10">
                  <c:v>58</c:v>
                </c:pt>
                <c:pt idx="11">
                  <c:v>61.4</c:v>
                </c:pt>
                <c:pt idx="12">
                  <c:v>64.8</c:v>
                </c:pt>
                <c:pt idx="13">
                  <c:v>68.2</c:v>
                </c:pt>
                <c:pt idx="14">
                  <c:v>71.599999999999994</c:v>
                </c:pt>
                <c:pt idx="15">
                  <c:v>75</c:v>
                </c:pt>
                <c:pt idx="16">
                  <c:v>78.400000000000006</c:v>
                </c:pt>
                <c:pt idx="17">
                  <c:v>81.8</c:v>
                </c:pt>
                <c:pt idx="18">
                  <c:v>85.2</c:v>
                </c:pt>
                <c:pt idx="19">
                  <c:v>88.6</c:v>
                </c:pt>
                <c:pt idx="20">
                  <c:v>92</c:v>
                </c:pt>
                <c:pt idx="21">
                  <c:v>95.4</c:v>
                </c:pt>
                <c:pt idx="22">
                  <c:v>98.8</c:v>
                </c:pt>
                <c:pt idx="23">
                  <c:v>98.8</c:v>
                </c:pt>
              </c:numCache>
            </c:numRef>
          </c:yVal>
          <c:smooth val="0"/>
          <c:extLst>
            <c:ext xmlns:c16="http://schemas.microsoft.com/office/drawing/2014/chart" uri="{C3380CC4-5D6E-409C-BE32-E72D297353CC}">
              <c16:uniqueId val="{00000000-67BC-47D5-937A-CE0BA2EB702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BC-47D5-937A-CE0BA2EB702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BC-47D5-937A-CE0BA2EB7022}"/>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BC-47D5-937A-CE0BA2EB70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DE-41DC-91DE-B88ADFF3E3B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DE-41DC-91DE-B88ADFF3E3B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DE-41DC-91DE-B88ADFF3E3BE}"/>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D7-43D5-B91E-6B5F701ACE5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DE-44FD-8CCB-C241994001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58</c:v>
                </c:pt>
                <c:pt idx="2">
                  <c:v>#N/A</c:v>
                </c:pt>
                <c:pt idx="3">
                  <c:v>#N/A</c:v>
                </c:pt>
                <c:pt idx="4">
                  <c:v>#N/A</c:v>
                </c:pt>
                <c:pt idx="5">
                  <c:v>#N/A</c:v>
                </c:pt>
                <c:pt idx="6">
                  <c:v>92.028840000000002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7BC-47D5-937A-CE0BA2EB7022}"/>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BC-47D5-937A-CE0BA2EB702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BC-47D5-937A-CE0BA2EB7022}"/>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BC-47D5-937A-CE0BA2EB70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DE-41DC-91DE-B88ADFF3E3B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DE-41DC-91DE-B88ADFF3E3B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DE-41DC-91DE-B88ADFF3E3BE}"/>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D7-43D5-B91E-6B5F701ACE5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E-44FD-8CCB-C241994001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62364928"/>
        <c:axId val="362367232"/>
      </c:scatterChart>
      <c:valAx>
        <c:axId val="36236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232"/>
        <c:crosses val="autoZero"/>
        <c:crossBetween val="midCat"/>
        <c:majorUnit val="5"/>
      </c:valAx>
      <c:valAx>
        <c:axId val="362367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492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A6-4A0E-A770-8950D912F7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A6-4A0E-A770-8950D912F7D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A6-4A0E-A770-8950D912F7D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71-4FD7-A969-DCDFF12F030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71-4FD7-A969-DCDFF12F030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71-4FD7-A969-DCDFF12F0307}"/>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94-42CB-A78B-A4DA7EDDA4A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54-42DA-8F22-5A6264E5DC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A6-4A0E-A770-8950D912F7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71-4FD7-A969-DCDFF12F030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71-4FD7-A969-DCDFF12F0307}"/>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94-42CB-A78B-A4DA7EDDA4A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54-42DA-8F22-5A6264E5DC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96.8</c:v>
                </c:pt>
                <c:pt idx="17">
                  <c:v>96.8</c:v>
                </c:pt>
                <c:pt idx="18">
                  <c:v>96.8</c:v>
                </c:pt>
                <c:pt idx="19">
                  <c:v>96.8</c:v>
                </c:pt>
                <c:pt idx="20">
                  <c:v>96.8</c:v>
                </c:pt>
                <c:pt idx="21">
                  <c:v>96.8</c:v>
                </c:pt>
                <c:pt idx="22">
                  <c:v>96.8</c:v>
                </c:pt>
                <c:pt idx="23">
                  <c:v>96.8</c:v>
                </c:pt>
              </c:numCache>
            </c:numRef>
          </c:yVal>
          <c:smooth val="0"/>
          <c:extLst>
            <c:ext xmlns:c16="http://schemas.microsoft.com/office/drawing/2014/chart" uri="{C3380CC4-5D6E-409C-BE32-E72D297353CC}">
              <c16:uniqueId val="{00000007-52A6-4A0E-A770-8950D912F7D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A6-4A0E-A770-8950D912F7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A6-4A0E-A770-8950D912F7D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A6-4A0E-A770-8950D912F7D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71-4FD7-A969-DCDFF12F030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71-4FD7-A969-DCDFF12F030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71-4FD7-A969-DCDFF12F0307}"/>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94-42CB-A78B-A4DA7EDDA4A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54-42DA-8F22-5A6264E5DC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96.810959999999994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2A6-4A0E-A770-8950D912F7D6}"/>
            </c:ext>
          </c:extLst>
        </c:ser>
        <c:dLbls>
          <c:showLegendKey val="0"/>
          <c:showVal val="0"/>
          <c:showCatName val="0"/>
          <c:showSerName val="0"/>
          <c:showPercent val="0"/>
          <c:showBubbleSize val="0"/>
        </c:dLbls>
        <c:axId val="74169344"/>
        <c:axId val="74519296"/>
      </c:scatterChart>
      <c:valAx>
        <c:axId val="74169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19296"/>
        <c:crosses val="autoZero"/>
        <c:crossBetween val="midCat"/>
        <c:majorUnit val="5"/>
      </c:valAx>
      <c:valAx>
        <c:axId val="7451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693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42-42DA-8CC0-B482F033C84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42-42DA-8CC0-B482F033C841}"/>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42-42DA-8CC0-B482F033C84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CB-4E6D-AB47-8615EA2FB1E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CB-4E6D-AB47-8615EA2FB1E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CB-4E6D-AB47-8615EA2FB1E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21-4E99-BB93-6EA68D768BF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C6-4D63-B333-F308453ADB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42-42DA-8CC0-B482F033C84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CB-4E6D-AB47-8615EA2FB1E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CB-4E6D-AB47-8615EA2FB1E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21-4E99-BB93-6EA68D768BF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C6-4D63-B333-F308453ADB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68.599999999999994</c:v>
                </c:pt>
                <c:pt idx="17">
                  <c:v>68.599999999999994</c:v>
                </c:pt>
                <c:pt idx="18">
                  <c:v>68.599999999999994</c:v>
                </c:pt>
                <c:pt idx="19">
                  <c:v>68.599999999999994</c:v>
                </c:pt>
                <c:pt idx="20">
                  <c:v>68.599999999999994</c:v>
                </c:pt>
                <c:pt idx="21">
                  <c:v>68.599999999999994</c:v>
                </c:pt>
                <c:pt idx="22">
                  <c:v>68.599999999999994</c:v>
                </c:pt>
                <c:pt idx="23">
                  <c:v>68.599999999999994</c:v>
                </c:pt>
              </c:numCache>
            </c:numRef>
          </c:yVal>
          <c:smooth val="0"/>
          <c:extLst>
            <c:ext xmlns:c16="http://schemas.microsoft.com/office/drawing/2014/chart" uri="{C3380CC4-5D6E-409C-BE32-E72D297353CC}">
              <c16:uniqueId val="{00000007-5642-42DA-8CC0-B482F033C84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42-42DA-8CC0-B482F033C84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42-42DA-8CC0-B482F033C841}"/>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42-42DA-8CC0-B482F033C84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CB-4E6D-AB47-8615EA2FB1E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CB-4E6D-AB47-8615EA2FB1E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CB-4E6D-AB47-8615EA2FB1ED}"/>
                </c:ext>
              </c:extLst>
            </c:dLbl>
            <c:dLbl>
              <c:idx val="6"/>
              <c:tx>
                <c:rich>
                  <a:bodyPr/>
                  <a:lstStyle/>
                  <a:p>
                    <a:pPr>
                      <a:defRPr sz="600" b="0" i="0">
                        <a:solidFill>
                          <a:srgbClr val="000000"/>
                        </a:solidFill>
                        <a:latin typeface="Arial"/>
                        <a:ea typeface="Arial"/>
                        <a:cs typeface="Arial"/>
                      </a:defRPr>
                    </a:pPr>
                    <a:r>
                      <a:rPr lang="en-US" sz="600"/>
                      <a:t>IEA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21-4E99-BB93-6EA68D768BF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C6-4D63-B333-F308453ADB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2015</c:v>
                </c:pt>
                <c:pt idx="3">
                  <c:v>2016</c:v>
                </c:pt>
                <c:pt idx="4">
                  <c:v>2016</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68.586600000000004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642-42DA-8CC0-B482F033C841}"/>
            </c:ext>
          </c:extLst>
        </c:ser>
        <c:dLbls>
          <c:showLegendKey val="0"/>
          <c:showVal val="0"/>
          <c:showCatName val="0"/>
          <c:showSerName val="0"/>
          <c:showPercent val="0"/>
          <c:showBubbleSize val="0"/>
        </c:dLbls>
        <c:axId val="74562176"/>
        <c:axId val="74572160"/>
      </c:scatterChart>
      <c:valAx>
        <c:axId val="74562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2160"/>
        <c:crosses val="autoZero"/>
        <c:crossBetween val="midCat"/>
        <c:majorUnit val="5"/>
      </c:valAx>
      <c:valAx>
        <c:axId val="7457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2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264E259-D93B-4290-ADFD-58C4BE2AB21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C292DC6-514C-4FBC-94AA-D0D78EE91AC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106D1F8-4620-45F2-8B9D-A8E0462D527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EFC2686-8CC2-43CA-B7AB-327763FFF25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FE993ED-55EC-4572-A5C2-EE49E3B82F3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A20814E-118C-4AC7-A9D5-4E99C39BC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AB69760-21BA-40DD-8A68-CC8D9771D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9C0AC61-C5F0-4870-B5FA-B684D26654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7D5A476-F65E-4AD8-8CC8-1B5502FF429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48ADDD7-3CD7-475D-A4BD-DC53DC97F20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B14BC19-6DEC-487E-AE23-96B7ED7D47E0}"/>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084C3C7-01DE-44C1-A75F-F3A14BC37DD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E52E5D5-3558-4668-A028-B7C8C5F5672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CE0BD01-4C0B-4A2D-9AA0-34A20F85D14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7889D03-FFF4-46B9-AF5B-327E9811960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DD190-3CBF-4C7C-ADCA-A9D2DD2E55F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3" customWidth="true"/>
    <col min="2" max="2" width="2.375" style="273" customWidth="true"/>
    <col min="3" max="3" width="58" style="273" customWidth="true"/>
    <col min="4" max="4" width="7.75" style="273" customWidth="true"/>
    <col min="5" max="16384" width="7.75" style="273"/>
  </cols>
  <sheetData>
    <row xmlns:x14ac="http://schemas.microsoft.com/office/spreadsheetml/2009/9/ac" r="1" ht="29.25" customHeight="true" x14ac:dyDescent="0.25">
      <c r="A1" s="270"/>
      <c r="B1" s="271"/>
      <c r="C1" s="271"/>
      <c r="D1" s="271"/>
      <c r="E1" s="272"/>
      <c r="F1" s="272"/>
      <c r="G1" s="272"/>
      <c r="H1" s="272"/>
      <c r="I1" s="272"/>
      <c r="J1" s="272"/>
      <c r="K1" s="272"/>
      <c r="L1" s="272"/>
      <c r="M1" s="272"/>
      <c r="N1" s="272"/>
      <c r="O1" s="272"/>
      <c r="P1" s="272"/>
      <c r="Q1" s="272"/>
      <c r="R1" s="272"/>
    </row>
    <row xmlns:x14ac="http://schemas.microsoft.com/office/spreadsheetml/2009/9/ac" r="2" ht="23.25" x14ac:dyDescent="0.35">
      <c r="A2" s="271"/>
      <c r="B2" s="271"/>
      <c r="C2" s="274"/>
      <c r="D2" s="271"/>
      <c r="E2" s="272"/>
      <c r="F2" s="272"/>
      <c r="G2" s="271"/>
      <c r="H2" s="272"/>
      <c r="I2" s="272"/>
      <c r="J2" s="272"/>
      <c r="K2" s="272"/>
      <c r="L2" s="272"/>
      <c r="M2" s="272"/>
      <c r="N2" s="272"/>
      <c r="O2" s="272"/>
      <c r="P2" s="272"/>
      <c r="Q2" s="272"/>
      <c r="R2" s="272"/>
    </row>
    <row xmlns:x14ac="http://schemas.microsoft.com/office/spreadsheetml/2009/9/ac" r="3" ht="15" x14ac:dyDescent="0.2">
      <c r="A3" s="271"/>
      <c r="B3" s="271"/>
      <c r="C3" s="271"/>
      <c r="D3" s="271"/>
      <c r="F3" s="271"/>
      <c r="G3" s="271"/>
      <c r="H3" s="275"/>
      <c r="I3" s="275"/>
      <c r="J3" s="275"/>
      <c r="K3" s="275"/>
      <c r="L3" s="272"/>
      <c r="M3" s="272"/>
      <c r="N3" s="272"/>
      <c r="O3" s="272"/>
      <c r="P3" s="272"/>
      <c r="Q3" s="272"/>
      <c r="R3" s="272"/>
    </row>
    <row xmlns:x14ac="http://schemas.microsoft.com/office/spreadsheetml/2009/9/ac" r="4" ht="40.5" x14ac:dyDescent="0.2">
      <c r="A4" s="271"/>
      <c r="B4" s="271"/>
      <c r="C4" s="276" t="s">
        <v>144</v>
      </c>
      <c r="D4" s="271"/>
      <c r="E4" s="277"/>
      <c r="F4" s="272"/>
      <c r="G4" s="271"/>
      <c r="H4" s="272"/>
      <c r="I4" s="272"/>
      <c r="J4" s="272"/>
      <c r="K4" s="272"/>
      <c r="L4" s="272"/>
      <c r="M4" s="272"/>
      <c r="N4" s="272"/>
      <c r="O4" s="272"/>
      <c r="P4" s="272"/>
      <c r="Q4" s="272"/>
      <c r="R4" s="272"/>
    </row>
    <row xmlns:x14ac="http://schemas.microsoft.com/office/spreadsheetml/2009/9/ac" r="5" ht="20.25" x14ac:dyDescent="0.2">
      <c r="A5" s="271"/>
      <c r="B5" s="271"/>
      <c r="C5" s="278"/>
      <c r="D5" s="271"/>
      <c r="E5" s="277"/>
      <c r="F5" s="272"/>
      <c r="G5" s="271"/>
      <c r="H5" s="272"/>
      <c r="I5" s="272"/>
      <c r="J5" s="272"/>
      <c r="K5" s="272"/>
      <c r="L5" s="272"/>
      <c r="M5" s="272"/>
      <c r="N5" s="272"/>
      <c r="O5" s="272"/>
      <c r="P5" s="272"/>
      <c r="Q5" s="272"/>
      <c r="R5" s="272"/>
    </row>
    <row xmlns:x14ac="http://schemas.microsoft.com/office/spreadsheetml/2009/9/ac" r="6" ht="15" x14ac:dyDescent="0.2">
      <c r="A6" s="271"/>
      <c r="B6" s="271"/>
      <c r="C6" s="279" t="s">
        <v>151</v>
      </c>
      <c r="D6" s="272"/>
      <c r="E6" s="272"/>
      <c r="F6" s="272"/>
      <c r="G6" s="272"/>
      <c r="H6" s="272"/>
      <c r="I6" s="272"/>
      <c r="J6" s="272"/>
      <c r="K6" s="272"/>
      <c r="L6" s="272"/>
      <c r="M6" s="272"/>
      <c r="N6" s="272"/>
      <c r="O6" s="272"/>
      <c r="P6" s="272"/>
      <c r="Q6" s="272"/>
      <c r="R6" s="272"/>
    </row>
    <row xmlns:x14ac="http://schemas.microsoft.com/office/spreadsheetml/2009/9/ac" r="7" ht="26.25" x14ac:dyDescent="0.4">
      <c r="A7" s="271"/>
      <c r="B7" s="271"/>
      <c r="C7" s="280" t="str">
        <f>+'Water Data'!D1</f>
        <v>Angola</v>
      </c>
      <c r="D7" s="272"/>
      <c r="E7" s="272"/>
      <c r="F7" s="272"/>
      <c r="G7" s="272"/>
      <c r="H7" s="272"/>
      <c r="I7" s="272"/>
      <c r="J7" s="272"/>
      <c r="K7" s="272"/>
      <c r="L7" s="272"/>
      <c r="M7" s="272"/>
      <c r="N7" s="272"/>
      <c r="O7" s="272"/>
      <c r="P7" s="272"/>
      <c r="Q7" s="272"/>
      <c r="R7" s="272"/>
    </row>
    <row xmlns:x14ac="http://schemas.microsoft.com/office/spreadsheetml/2009/9/ac" r="8" ht="15" x14ac:dyDescent="0.2">
      <c r="A8" s="271"/>
      <c r="B8" s="271"/>
      <c r="C8" s="271"/>
      <c r="D8" s="272"/>
      <c r="E8" s="272"/>
      <c r="F8" s="272"/>
      <c r="G8" s="272"/>
      <c r="H8" s="272"/>
      <c r="I8" s="272"/>
      <c r="J8" s="272"/>
      <c r="K8" s="272"/>
      <c r="L8" s="272"/>
      <c r="M8" s="272"/>
      <c r="N8" s="272"/>
      <c r="O8" s="272"/>
      <c r="P8" s="272"/>
      <c r="Q8" s="272"/>
      <c r="R8" s="272"/>
    </row>
    <row xmlns:x14ac="http://schemas.microsoft.com/office/spreadsheetml/2009/9/ac" r="9" ht="15" x14ac:dyDescent="0.2">
      <c r="A9" s="271"/>
      <c r="B9" s="271"/>
      <c r="C9" s="281" t="s">
        <v>281</v>
      </c>
      <c r="D9" s="272"/>
      <c r="E9" s="272"/>
      <c r="F9" s="272"/>
      <c r="G9" s="272"/>
      <c r="H9" s="272"/>
      <c r="I9" s="272"/>
      <c r="J9" s="272"/>
      <c r="K9" s="272"/>
      <c r="L9" s="272"/>
      <c r="M9" s="272"/>
      <c r="N9" s="272"/>
      <c r="O9" s="272"/>
      <c r="P9" s="272"/>
      <c r="Q9" s="272"/>
      <c r="R9" s="272"/>
    </row>
    <row xmlns:x14ac="http://schemas.microsoft.com/office/spreadsheetml/2009/9/ac" r="10" ht="15" x14ac:dyDescent="0.2">
      <c r="A10" s="271"/>
      <c r="B10" s="271"/>
      <c r="C10" s="279"/>
      <c r="D10" s="272"/>
      <c r="E10" s="272"/>
      <c r="F10" s="272"/>
      <c r="G10" s="272"/>
      <c r="H10" s="272"/>
      <c r="I10" s="272"/>
      <c r="J10" s="272"/>
      <c r="K10" s="272"/>
      <c r="L10" s="272"/>
      <c r="M10" s="272"/>
      <c r="N10" s="272"/>
      <c r="O10" s="272"/>
      <c r="P10" s="272"/>
      <c r="Q10" s="272"/>
      <c r="R10" s="272"/>
    </row>
    <row xmlns:x14ac="http://schemas.microsoft.com/office/spreadsheetml/2009/9/ac" r="11" ht="15.95" customHeight="true" x14ac:dyDescent="0.2">
      <c r="A11" s="271"/>
      <c r="C11" s="305" t="s">
        <v>32</v>
      </c>
      <c r="D11" s="282"/>
      <c r="E11" s="283"/>
      <c r="F11" s="282"/>
      <c r="G11" s="282"/>
      <c r="H11" s="272"/>
      <c r="I11" s="272"/>
      <c r="J11" s="272"/>
      <c r="K11" s="272"/>
      <c r="L11" s="272"/>
      <c r="M11" s="272"/>
      <c r="N11" s="272"/>
      <c r="O11" s="272"/>
      <c r="P11" s="272"/>
      <c r="Q11" s="272"/>
      <c r="R11" s="272"/>
    </row>
    <row xmlns:x14ac="http://schemas.microsoft.com/office/spreadsheetml/2009/9/ac" r="12" ht="9" customHeight="true" x14ac:dyDescent="0.2">
      <c r="A12" s="271"/>
      <c r="B12" s="272"/>
      <c r="C12" s="284"/>
      <c r="D12" s="282"/>
      <c r="E12" s="283"/>
      <c r="F12" s="282"/>
      <c r="G12" s="282"/>
      <c r="H12" s="272"/>
      <c r="I12" s="272"/>
      <c r="J12" s="272"/>
      <c r="K12" s="272"/>
      <c r="L12" s="272"/>
      <c r="M12" s="272"/>
      <c r="N12" s="272"/>
      <c r="O12" s="272"/>
      <c r="P12" s="272"/>
      <c r="Q12" s="272"/>
      <c r="R12" s="272"/>
    </row>
    <row xmlns:x14ac="http://schemas.microsoft.com/office/spreadsheetml/2009/9/ac" r="13" ht="24.95" customHeight="true" x14ac:dyDescent="0.25">
      <c r="A13" s="271"/>
      <c r="B13" s="272"/>
      <c r="C13" s="285" t="s">
        <v>145</v>
      </c>
      <c r="D13" s="282"/>
      <c r="E13" s="283"/>
      <c r="F13" s="282"/>
      <c r="G13" s="282"/>
      <c r="H13" s="272"/>
      <c r="I13" s="272"/>
      <c r="J13" s="272"/>
      <c r="K13" s="272"/>
      <c r="L13" s="272"/>
      <c r="M13" s="272"/>
      <c r="N13" s="272"/>
      <c r="O13" s="272"/>
      <c r="P13" s="272"/>
      <c r="Q13" s="272"/>
      <c r="R13" s="272"/>
    </row>
    <row xmlns:x14ac="http://schemas.microsoft.com/office/spreadsheetml/2009/9/ac" r="14" ht="21.95" customHeight="true" x14ac:dyDescent="0.2">
      <c r="A14" s="271"/>
      <c r="B14" s="286"/>
      <c r="C14" s="287" t="s">
        <v>152</v>
      </c>
      <c r="D14" s="282"/>
      <c r="E14" s="283"/>
      <c r="F14" s="282"/>
      <c r="G14" s="282"/>
      <c r="H14" s="272"/>
      <c r="I14" s="272"/>
      <c r="J14" s="272"/>
      <c r="K14" s="272"/>
      <c r="L14" s="272"/>
      <c r="M14" s="272"/>
      <c r="N14" s="272"/>
      <c r="O14" s="272"/>
      <c r="P14" s="272"/>
      <c r="Q14" s="272"/>
      <c r="R14" s="272"/>
    </row>
    <row xmlns:x14ac="http://schemas.microsoft.com/office/spreadsheetml/2009/9/ac" r="15" ht="15" x14ac:dyDescent="0.2">
      <c r="A15" s="271"/>
      <c r="B15" s="286"/>
      <c r="C15" s="288" t="s">
        <v>153</v>
      </c>
      <c r="D15" s="282"/>
      <c r="E15" s="283"/>
      <c r="F15" s="282"/>
      <c r="G15" s="282"/>
      <c r="H15" s="272"/>
      <c r="I15" s="272"/>
      <c r="J15" s="272"/>
      <c r="K15" s="272"/>
      <c r="L15" s="272"/>
      <c r="M15" s="272"/>
      <c r="N15" s="272"/>
      <c r="O15" s="272"/>
      <c r="P15" s="272"/>
      <c r="Q15" s="272"/>
      <c r="R15" s="272"/>
    </row>
    <row xmlns:x14ac="http://schemas.microsoft.com/office/spreadsheetml/2009/9/ac" r="16" ht="15" x14ac:dyDescent="0.2">
      <c r="A16" s="271"/>
      <c r="B16" s="286"/>
      <c r="C16" s="287" t="s">
        <v>267</v>
      </c>
      <c r="D16" s="282"/>
      <c r="E16" s="283"/>
      <c r="F16" s="282"/>
      <c r="G16" s="282"/>
      <c r="H16" s="272"/>
      <c r="I16" s="272"/>
      <c r="J16" s="272"/>
      <c r="K16" s="272"/>
      <c r="L16" s="272"/>
      <c r="M16" s="272"/>
      <c r="N16" s="272"/>
      <c r="O16" s="272"/>
      <c r="P16" s="272"/>
      <c r="Q16" s="272"/>
      <c r="R16" s="272"/>
    </row>
    <row xmlns:x14ac="http://schemas.microsoft.com/office/spreadsheetml/2009/9/ac" r="17" ht="26.1" customHeight="true" x14ac:dyDescent="0.2">
      <c r="A17" s="271"/>
      <c r="B17" s="283"/>
      <c r="C17" s="289"/>
      <c r="D17" s="282"/>
      <c r="E17" s="286"/>
      <c r="F17" s="282"/>
      <c r="G17" s="282"/>
      <c r="H17" s="272"/>
      <c r="I17" s="272"/>
      <c r="J17" s="272"/>
      <c r="K17" s="272"/>
      <c r="L17" s="272"/>
      <c r="M17" s="272"/>
      <c r="N17" s="272"/>
      <c r="O17" s="272"/>
      <c r="P17" s="272"/>
      <c r="Q17" s="272"/>
      <c r="R17" s="272"/>
    </row>
    <row xmlns:x14ac="http://schemas.microsoft.com/office/spreadsheetml/2009/9/ac" r="18" ht="15.75" x14ac:dyDescent="0.25">
      <c r="A18" s="271"/>
      <c r="B18" s="283"/>
      <c r="C18" s="290" t="s">
        <v>33</v>
      </c>
      <c r="D18" s="282"/>
      <c r="E18" s="291"/>
      <c r="F18" s="282"/>
      <c r="G18" s="282"/>
      <c r="H18" s="272"/>
      <c r="I18" s="272"/>
      <c r="J18" s="272"/>
      <c r="K18" s="272"/>
      <c r="L18" s="272"/>
      <c r="M18" s="272"/>
      <c r="N18" s="272"/>
      <c r="O18" s="272"/>
      <c r="P18" s="272"/>
      <c r="Q18" s="272"/>
      <c r="R18" s="272"/>
    </row>
    <row xmlns:x14ac="http://schemas.microsoft.com/office/spreadsheetml/2009/9/ac" r="19" ht="15" x14ac:dyDescent="0.2">
      <c r="A19" s="271"/>
      <c r="B19" s="283"/>
      <c r="C19" s="292" t="s">
        <v>146</v>
      </c>
      <c r="D19" s="282"/>
      <c r="E19" s="293"/>
      <c r="F19" s="282"/>
      <c r="G19" s="282"/>
      <c r="H19" s="272"/>
      <c r="I19" s="272"/>
      <c r="J19" s="272"/>
      <c r="K19" s="272"/>
      <c r="L19" s="272"/>
      <c r="M19" s="272"/>
      <c r="N19" s="272"/>
      <c r="O19" s="272"/>
      <c r="P19" s="272"/>
      <c r="Q19" s="272"/>
      <c r="R19" s="272"/>
    </row>
    <row xmlns:x14ac="http://schemas.microsoft.com/office/spreadsheetml/2009/9/ac" r="20" ht="15" x14ac:dyDescent="0.2">
      <c r="A20" s="271"/>
      <c r="B20" s="283"/>
      <c r="C20" s="361" t="s">
        <v>147</v>
      </c>
      <c r="D20" s="282"/>
      <c r="E20" s="294"/>
      <c r="F20" s="282"/>
      <c r="G20" s="282"/>
      <c r="H20" s="272"/>
      <c r="I20" s="272"/>
      <c r="J20" s="272"/>
      <c r="K20" s="272"/>
      <c r="L20" s="272"/>
      <c r="M20" s="272"/>
      <c r="N20" s="272"/>
      <c r="O20" s="272"/>
      <c r="P20" s="272"/>
      <c r="Q20" s="272"/>
      <c r="R20" s="272"/>
    </row>
    <row xmlns:x14ac="http://schemas.microsoft.com/office/spreadsheetml/2009/9/ac" r="21" ht="15" x14ac:dyDescent="0.2">
      <c r="A21" s="271"/>
      <c r="B21" s="283"/>
      <c r="C21" s="362" t="s">
        <v>148</v>
      </c>
      <c r="D21" s="282"/>
      <c r="E21" s="295"/>
      <c r="F21" s="282"/>
      <c r="G21" s="282"/>
      <c r="H21" s="272"/>
      <c r="I21" s="272"/>
      <c r="J21" s="272"/>
      <c r="K21" s="272"/>
      <c r="L21" s="272"/>
      <c r="M21" s="272"/>
      <c r="N21" s="272"/>
      <c r="O21" s="272"/>
      <c r="P21" s="272"/>
      <c r="Q21" s="272"/>
      <c r="R21" s="272"/>
    </row>
    <row xmlns:x14ac="http://schemas.microsoft.com/office/spreadsheetml/2009/9/ac" r="22" ht="15" x14ac:dyDescent="0.2">
      <c r="A22" s="271"/>
      <c r="B22" s="283"/>
      <c r="C22" s="363" t="s">
        <v>149</v>
      </c>
      <c r="D22" s="282"/>
      <c r="E22" s="282"/>
      <c r="F22" s="282"/>
      <c r="G22" s="282"/>
      <c r="H22" s="272"/>
      <c r="I22" s="272"/>
      <c r="J22" s="272"/>
      <c r="K22" s="272"/>
      <c r="L22" s="272"/>
      <c r="M22" s="272"/>
      <c r="N22" s="272"/>
      <c r="O22" s="272"/>
      <c r="P22" s="272"/>
      <c r="Q22" s="272"/>
      <c r="R22" s="272"/>
    </row>
    <row xmlns:x14ac="http://schemas.microsoft.com/office/spreadsheetml/2009/9/ac" r="23" ht="15" x14ac:dyDescent="0.2">
      <c r="A23" s="271"/>
      <c r="B23" s="283"/>
      <c r="C23" s="292" t="s">
        <v>150</v>
      </c>
      <c r="D23" s="282"/>
      <c r="E23" s="282"/>
      <c r="F23" s="282"/>
      <c r="G23" s="282"/>
      <c r="H23" s="272"/>
      <c r="I23" s="272"/>
      <c r="J23" s="272"/>
      <c r="K23" s="272"/>
      <c r="L23" s="272"/>
      <c r="M23" s="272"/>
      <c r="N23" s="272"/>
      <c r="O23" s="272"/>
      <c r="P23" s="272"/>
      <c r="Q23" s="272"/>
      <c r="R23" s="272"/>
    </row>
    <row xmlns:x14ac="http://schemas.microsoft.com/office/spreadsheetml/2009/9/ac" r="24" ht="15" x14ac:dyDescent="0.2">
      <c r="A24" s="271"/>
      <c r="B24" s="283"/>
      <c r="C24" s="296"/>
      <c r="D24" s="282"/>
      <c r="E24" s="282"/>
      <c r="F24" s="282"/>
      <c r="G24" s="282"/>
      <c r="H24" s="272"/>
      <c r="I24" s="272"/>
      <c r="J24" s="272"/>
      <c r="K24" s="272"/>
      <c r="L24" s="272"/>
      <c r="M24" s="272"/>
      <c r="N24" s="272"/>
      <c r="O24" s="272"/>
      <c r="P24" s="272"/>
      <c r="Q24" s="272"/>
      <c r="R24" s="272"/>
    </row>
    <row xmlns:x14ac="http://schemas.microsoft.com/office/spreadsheetml/2009/9/ac" r="25" ht="15.95" customHeight="true" x14ac:dyDescent="0.2">
      <c r="A25" s="297"/>
      <c r="B25" s="297"/>
      <c r="C25" s="298"/>
      <c r="D25" s="271"/>
      <c r="E25" s="272"/>
      <c r="F25" s="272"/>
      <c r="G25" s="272"/>
      <c r="H25" s="272"/>
      <c r="I25" s="272"/>
      <c r="J25" s="272"/>
      <c r="K25" s="272"/>
      <c r="L25" s="272"/>
      <c r="M25" s="272"/>
      <c r="N25" s="272"/>
      <c r="O25" s="272"/>
      <c r="P25" s="272"/>
      <c r="Q25" s="272"/>
      <c r="R25" s="272"/>
    </row>
    <row xmlns:x14ac="http://schemas.microsoft.com/office/spreadsheetml/2009/9/ac" r="26" ht="23.25" x14ac:dyDescent="0.2">
      <c r="A26" s="297"/>
      <c r="B26" s="297"/>
      <c r="C26" s="297"/>
      <c r="D26" s="271"/>
      <c r="E26" s="272"/>
      <c r="F26" s="272"/>
      <c r="G26" s="272"/>
      <c r="H26" s="272"/>
      <c r="I26" s="272"/>
      <c r="J26" s="272"/>
      <c r="K26" s="272"/>
      <c r="L26" s="272"/>
      <c r="M26" s="272"/>
      <c r="N26" s="272"/>
      <c r="O26" s="272"/>
      <c r="P26" s="272"/>
      <c r="Q26" s="272"/>
      <c r="R26" s="272"/>
    </row>
    <row xmlns:x14ac="http://schemas.microsoft.com/office/spreadsheetml/2009/9/ac" r="27" ht="15" x14ac:dyDescent="0.2">
      <c r="A27" s="299"/>
      <c r="B27" s="300"/>
      <c r="C27" s="301"/>
      <c r="D27" s="271"/>
      <c r="E27" s="272"/>
      <c r="F27" s="272"/>
      <c r="G27" s="272"/>
      <c r="H27" s="272"/>
      <c r="I27" s="272"/>
      <c r="J27" s="272"/>
      <c r="K27" s="272"/>
      <c r="L27" s="272"/>
      <c r="M27" s="272"/>
      <c r="N27" s="272"/>
      <c r="O27" s="272"/>
      <c r="P27" s="272"/>
      <c r="Q27" s="272"/>
      <c r="R27" s="272"/>
    </row>
    <row xmlns:x14ac="http://schemas.microsoft.com/office/spreadsheetml/2009/9/ac" r="28" ht="15" x14ac:dyDescent="0.2">
      <c r="A28" s="299"/>
      <c r="B28" s="300"/>
      <c r="C28" s="302"/>
      <c r="D28" s="271"/>
      <c r="E28" s="272"/>
      <c r="F28" s="272"/>
      <c r="G28" s="272"/>
      <c r="H28" s="272"/>
      <c r="I28" s="272"/>
      <c r="J28" s="272"/>
      <c r="K28" s="272"/>
      <c r="L28" s="272"/>
      <c r="M28" s="272"/>
      <c r="N28" s="272"/>
      <c r="O28" s="272"/>
      <c r="P28" s="272"/>
      <c r="Q28" s="272"/>
      <c r="R28" s="272"/>
    </row>
    <row xmlns:x14ac="http://schemas.microsoft.com/office/spreadsheetml/2009/9/ac" r="29" ht="15" x14ac:dyDescent="0.2">
      <c r="A29" s="299"/>
      <c r="B29" s="300"/>
      <c r="C29" s="303"/>
      <c r="D29" s="271"/>
      <c r="E29" s="272"/>
      <c r="F29" s="272"/>
      <c r="G29" s="272"/>
      <c r="H29" s="272"/>
      <c r="I29" s="272"/>
      <c r="J29" s="272"/>
      <c r="K29" s="272"/>
      <c r="L29" s="272"/>
      <c r="M29" s="272"/>
      <c r="N29" s="272"/>
      <c r="O29" s="272"/>
      <c r="P29" s="272"/>
      <c r="Q29" s="272"/>
      <c r="R29" s="272"/>
    </row>
    <row xmlns:x14ac="http://schemas.microsoft.com/office/spreadsheetml/2009/9/ac" r="30" ht="15" x14ac:dyDescent="0.2">
      <c r="A30" s="299"/>
      <c r="B30" s="300"/>
      <c r="C30" s="303"/>
      <c r="D30" s="271"/>
      <c r="E30" s="272"/>
      <c r="F30" s="272"/>
      <c r="G30" s="272"/>
      <c r="H30" s="272"/>
      <c r="I30" s="272"/>
      <c r="J30" s="272"/>
      <c r="K30" s="272"/>
      <c r="L30" s="272"/>
      <c r="M30" s="272"/>
      <c r="N30" s="272"/>
      <c r="O30" s="272"/>
      <c r="P30" s="272"/>
      <c r="Q30" s="272"/>
      <c r="R30" s="272"/>
    </row>
    <row xmlns:x14ac="http://schemas.microsoft.com/office/spreadsheetml/2009/9/ac" r="31" ht="15" x14ac:dyDescent="0.2">
      <c r="A31" s="299"/>
      <c r="B31" s="300"/>
      <c r="C31" s="303"/>
      <c r="D31" s="271"/>
      <c r="E31" s="272"/>
      <c r="F31" s="272"/>
      <c r="G31" s="272"/>
      <c r="H31" s="272"/>
      <c r="I31" s="272"/>
      <c r="J31" s="272"/>
      <c r="K31" s="272"/>
      <c r="L31" s="272"/>
      <c r="M31" s="272"/>
      <c r="N31" s="272"/>
      <c r="O31" s="272"/>
      <c r="P31" s="272"/>
      <c r="Q31" s="272"/>
      <c r="R31" s="272"/>
    </row>
    <row xmlns:x14ac="http://schemas.microsoft.com/office/spreadsheetml/2009/9/ac" r="32" ht="15" x14ac:dyDescent="0.2">
      <c r="A32" s="299"/>
      <c r="B32" s="300"/>
      <c r="C32" s="303"/>
      <c r="D32" s="271"/>
      <c r="E32" s="272"/>
      <c r="F32" s="272"/>
      <c r="G32" s="272"/>
      <c r="H32" s="272"/>
      <c r="I32" s="272"/>
      <c r="J32" s="272"/>
      <c r="K32" s="272"/>
      <c r="L32" s="272"/>
      <c r="M32" s="272"/>
      <c r="N32" s="272"/>
      <c r="O32" s="272"/>
      <c r="P32" s="272"/>
      <c r="Q32" s="272"/>
      <c r="R32" s="272"/>
    </row>
    <row xmlns:x14ac="http://schemas.microsoft.com/office/spreadsheetml/2009/9/ac" r="33" ht="15" x14ac:dyDescent="0.2">
      <c r="A33" s="299"/>
      <c r="B33" s="300"/>
      <c r="C33" s="303"/>
      <c r="D33" s="271"/>
      <c r="E33" s="272"/>
      <c r="F33" s="272"/>
      <c r="G33" s="272"/>
      <c r="H33" s="272"/>
      <c r="I33" s="272"/>
      <c r="J33" s="272"/>
      <c r="K33" s="272"/>
      <c r="L33" s="272"/>
      <c r="M33" s="272"/>
      <c r="N33" s="272"/>
      <c r="O33" s="272"/>
      <c r="P33" s="272"/>
      <c r="Q33" s="272"/>
      <c r="R33" s="272"/>
    </row>
    <row xmlns:x14ac="http://schemas.microsoft.com/office/spreadsheetml/2009/9/ac" r="34" ht="15" x14ac:dyDescent="0.2">
      <c r="A34" s="299"/>
      <c r="B34" s="300"/>
      <c r="D34" s="271"/>
      <c r="E34" s="272"/>
      <c r="F34" s="272"/>
      <c r="G34" s="272"/>
      <c r="H34" s="272"/>
      <c r="I34" s="272"/>
      <c r="J34" s="272"/>
      <c r="K34" s="272"/>
      <c r="L34" s="272"/>
      <c r="M34" s="272"/>
      <c r="N34" s="272"/>
      <c r="O34" s="272"/>
      <c r="P34" s="272"/>
      <c r="Q34" s="272"/>
      <c r="R34" s="272"/>
    </row>
    <row xmlns:x14ac="http://schemas.microsoft.com/office/spreadsheetml/2009/9/ac" r="35" ht="15" x14ac:dyDescent="0.2">
      <c r="A35" s="271"/>
      <c r="B35" s="271"/>
      <c r="C35" s="271"/>
      <c r="D35" s="271"/>
      <c r="E35" s="272"/>
      <c r="F35" s="272"/>
      <c r="G35" s="272"/>
      <c r="H35" s="272"/>
      <c r="I35" s="272"/>
      <c r="J35" s="272"/>
      <c r="K35" s="272"/>
      <c r="L35" s="272"/>
      <c r="M35" s="272"/>
      <c r="N35" s="272"/>
      <c r="O35" s="272"/>
      <c r="P35" s="272"/>
      <c r="Q35" s="272"/>
      <c r="R35" s="272"/>
    </row>
    <row xmlns:x14ac="http://schemas.microsoft.com/office/spreadsheetml/2009/9/ac" r="36" ht="15" x14ac:dyDescent="0.2">
      <c r="A36" s="271"/>
      <c r="B36" s="271"/>
      <c r="C36" s="271"/>
      <c r="D36" s="271"/>
      <c r="E36" s="272"/>
      <c r="F36" s="272"/>
      <c r="G36" s="272"/>
      <c r="H36" s="272"/>
      <c r="I36" s="272"/>
      <c r="J36" s="272"/>
      <c r="K36" s="272"/>
      <c r="L36" s="272"/>
      <c r="M36" s="272"/>
      <c r="N36" s="272"/>
      <c r="O36" s="272"/>
      <c r="P36" s="272"/>
      <c r="Q36" s="272"/>
      <c r="R36" s="272"/>
    </row>
    <row xmlns:x14ac="http://schemas.microsoft.com/office/spreadsheetml/2009/9/ac" r="37" ht="15" x14ac:dyDescent="0.2">
      <c r="A37" s="271"/>
      <c r="B37" s="271"/>
      <c r="C37" s="271"/>
      <c r="D37" s="271"/>
    </row>
    <row xmlns:x14ac="http://schemas.microsoft.com/office/spreadsheetml/2009/9/ac" r="38" ht="15" x14ac:dyDescent="0.2">
      <c r="A38" s="271"/>
      <c r="B38" s="271"/>
      <c r="C38" s="271"/>
      <c r="D38" s="271"/>
    </row>
    <row xmlns:x14ac="http://schemas.microsoft.com/office/spreadsheetml/2009/9/ac" r="39" ht="15" x14ac:dyDescent="0.2">
      <c r="A39" s="271"/>
      <c r="B39" s="271"/>
      <c r="C39" s="271"/>
      <c r="D39" s="271"/>
    </row>
    <row xmlns:x14ac="http://schemas.microsoft.com/office/spreadsheetml/2009/9/ac" r="40" ht="15" x14ac:dyDescent="0.2">
      <c r="A40" s="271"/>
      <c r="B40" s="271"/>
      <c r="C40" s="271"/>
      <c r="D40" s="271"/>
    </row>
    <row xmlns:x14ac="http://schemas.microsoft.com/office/spreadsheetml/2009/9/ac" r="46" x14ac:dyDescent="0.2">
      <c r="L46" s="30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8" t="s">
        <v>31</v>
      </c>
      <c r="C1" s="558" t="s">
        <v>245</v>
      </c>
      <c r="D1" s="315" t="s">
        <v>159</v>
      </c>
      <c r="E1" s="315"/>
      <c r="F1" s="315"/>
      <c r="G1" s="315"/>
      <c r="H1" s="315"/>
      <c r="I1" s="326"/>
      <c r="J1" s="307"/>
      <c r="K1" s="307"/>
      <c r="L1" s="328" t="s">
        <v>31</v>
      </c>
      <c r="M1" s="558" t="s">
        <v>245</v>
      </c>
      <c r="N1" s="315" t="s">
        <v>159</v>
      </c>
      <c r="O1" s="315"/>
      <c r="P1" s="315"/>
      <c r="Q1" s="315"/>
      <c r="R1" s="315"/>
      <c r="S1" s="326"/>
      <c r="T1" s="307"/>
      <c r="U1" s="307"/>
      <c r="V1" s="328" t="s">
        <v>31</v>
      </c>
      <c r="W1" s="558" t="s">
        <v>246</v>
      </c>
      <c r="X1" s="315" t="s">
        <v>159</v>
      </c>
      <c r="Y1" s="315"/>
      <c r="Z1" s="315"/>
      <c r="AA1" s="315"/>
      <c r="AB1" s="315"/>
      <c r="AC1" s="326"/>
      <c r="AD1" s="307"/>
      <c r="AE1" s="307"/>
      <c r="AF1" s="328" t="s">
        <v>31</v>
      </c>
      <c r="AG1" s="558" t="s">
        <v>247</v>
      </c>
      <c r="AH1" s="315" t="s">
        <v>159</v>
      </c>
      <c r="AI1" s="315"/>
      <c r="AJ1" s="315"/>
      <c r="AK1" s="315"/>
      <c r="AL1" s="315"/>
      <c r="AM1" s="326"/>
      <c r="AN1" s="307"/>
      <c r="AO1" s="307"/>
      <c r="AP1" s="328" t="s">
        <v>31</v>
      </c>
      <c r="AQ1" s="558" t="s">
        <v>247</v>
      </c>
      <c r="AR1" s="315" t="s">
        <v>159</v>
      </c>
      <c r="AS1" s="315"/>
      <c r="AT1" s="315"/>
      <c r="AU1" s="315"/>
      <c r="AV1" s="315"/>
      <c r="AW1" s="326"/>
      <c r="AX1" s="307"/>
      <c r="AY1" s="307"/>
      <c r="AZ1" s="328" t="s">
        <v>31</v>
      </c>
      <c r="BA1" s="558">
        <v>2019</v>
      </c>
      <c r="BB1" s="315" t="s">
        <v>159</v>
      </c>
      <c r="BC1" s="315"/>
      <c r="BD1" s="315"/>
      <c r="BE1" s="315"/>
      <c r="BF1" s="315"/>
      <c r="BG1" s="326"/>
      <c r="BH1" s="307"/>
      <c r="BI1" s="307"/>
      <c r="BJ1" s="328" t="s">
        <v>31</v>
      </c>
      <c r="BK1" s="558">
        <v>2020</v>
      </c>
      <c r="BL1" s="315" t="s">
        <v>159</v>
      </c>
      <c r="BM1" s="315"/>
      <c r="BN1" s="315"/>
      <c r="BO1" s="315"/>
      <c r="BP1" s="315"/>
      <c r="BQ1" s="326"/>
      <c r="BR1" s="307"/>
      <c r="BS1" s="307"/>
    </row>
    <row xmlns:x14ac="http://schemas.microsoft.com/office/spreadsheetml/2009/9/ac" r="2" s="309" customFormat="true" ht="30" customHeight="true" x14ac:dyDescent="0.25">
      <c r="A2" s="572" t="s">
        <v>266</v>
      </c>
      <c r="B2" s="316" t="s">
        <v>240</v>
      </c>
      <c r="C2" s="269" t="s">
        <v>162</v>
      </c>
      <c r="D2" s="269" t="s">
        <v>160</v>
      </c>
      <c r="E2" s="317"/>
      <c r="F2" s="317"/>
      <c r="G2" s="317"/>
      <c r="H2" s="317"/>
      <c r="I2" s="327"/>
      <c r="J2" s="310" t="s">
        <v>248</v>
      </c>
      <c r="K2" s="310"/>
      <c r="L2" s="316" t="s">
        <v>241</v>
      </c>
      <c r="M2" s="269" t="s">
        <v>182</v>
      </c>
      <c r="N2" s="269" t="s">
        <v>161</v>
      </c>
      <c r="O2" s="317"/>
      <c r="P2" s="317"/>
      <c r="Q2" s="317"/>
      <c r="R2" s="317"/>
      <c r="S2" s="327"/>
      <c r="T2" s="310" t="s">
        <v>248</v>
      </c>
      <c r="U2" s="310"/>
      <c r="V2" s="316" t="s">
        <v>242</v>
      </c>
      <c r="W2" s="269" t="s">
        <v>162</v>
      </c>
      <c r="X2" s="269" t="s">
        <v>214</v>
      </c>
      <c r="Y2" s="317"/>
      <c r="Z2" s="317"/>
      <c r="AA2" s="317"/>
      <c r="AB2" s="317"/>
      <c r="AC2" s="327"/>
      <c r="AD2" s="310" t="s">
        <v>248</v>
      </c>
      <c r="AE2" s="310"/>
      <c r="AF2" s="316" t="s">
        <v>243</v>
      </c>
      <c r="AG2" s="269" t="s">
        <v>233</v>
      </c>
      <c r="AH2" s="269" t="s">
        <v>232</v>
      </c>
      <c r="AI2" s="317"/>
      <c r="AJ2" s="317"/>
      <c r="AK2" s="317"/>
      <c r="AL2" s="317"/>
      <c r="AM2" s="327"/>
      <c r="AN2" s="310" t="s">
        <v>248</v>
      </c>
      <c r="AO2" s="310"/>
      <c r="AP2" s="316" t="s">
        <v>244</v>
      </c>
      <c r="AQ2" s="269" t="s">
        <v>182</v>
      </c>
      <c r="AR2" s="269" t="s">
        <v>161</v>
      </c>
      <c r="AS2" s="317"/>
      <c r="AT2" s="317"/>
      <c r="AU2" s="317"/>
      <c r="AV2" s="317"/>
      <c r="AW2" s="327"/>
      <c r="AX2" s="310" t="s">
        <v>248</v>
      </c>
      <c r="AY2" s="310"/>
      <c r="AZ2" s="316" t="s">
        <v>271</v>
      </c>
      <c r="BA2" s="269" t="s">
        <v>233</v>
      </c>
      <c r="BB2" s="269" t="s">
        <v>272</v>
      </c>
      <c r="BC2" s="317"/>
      <c r="BD2" s="317"/>
      <c r="BE2" s="317"/>
      <c r="BF2" s="317"/>
      <c r="BG2" s="327"/>
      <c r="BH2" s="310" t="s">
        <v>248</v>
      </c>
      <c r="BI2" s="310"/>
      <c r="BJ2" s="316" t="s">
        <v>273</v>
      </c>
      <c r="BK2" s="269" t="s">
        <v>162</v>
      </c>
      <c r="BL2" s="269" t="s">
        <v>274</v>
      </c>
      <c r="BM2" s="317"/>
      <c r="BN2" s="317"/>
      <c r="BO2" s="317"/>
      <c r="BP2" s="317"/>
      <c r="BQ2" s="327"/>
      <c r="BR2" s="310" t="s">
        <v>248</v>
      </c>
      <c r="BS2" s="310"/>
    </row>
    <row xmlns:x14ac="http://schemas.microsoft.com/office/spreadsheetml/2009/9/ac" r="3" s="249" customFormat="true" ht="18" customHeight="true" x14ac:dyDescent="0.25">
      <c r="A3" s="572"/>
      <c r="B3" s="357" t="s">
        <v>174</v>
      </c>
      <c r="C3" s="358" t="s">
        <v>56</v>
      </c>
      <c r="D3" s="359" t="s">
        <v>7</v>
      </c>
      <c r="E3" s="359" t="s">
        <v>1</v>
      </c>
      <c r="F3" s="359" t="s">
        <v>2</v>
      </c>
      <c r="G3" s="359" t="s">
        <v>16</v>
      </c>
      <c r="H3" s="359" t="s">
        <v>17</v>
      </c>
      <c r="I3" s="360" t="s">
        <v>18</v>
      </c>
      <c r="J3" s="247"/>
      <c r="K3" s="247"/>
      <c r="L3" s="357" t="s">
        <v>174</v>
      </c>
      <c r="M3" s="358" t="s">
        <v>56</v>
      </c>
      <c r="N3" s="359" t="s">
        <v>7</v>
      </c>
      <c r="O3" s="359" t="s">
        <v>1</v>
      </c>
      <c r="P3" s="359" t="s">
        <v>2</v>
      </c>
      <c r="Q3" s="359" t="s">
        <v>16</v>
      </c>
      <c r="R3" s="359" t="s">
        <v>17</v>
      </c>
      <c r="S3" s="360" t="s">
        <v>18</v>
      </c>
      <c r="T3" s="247"/>
      <c r="U3" s="247"/>
      <c r="V3" s="357" t="s">
        <v>174</v>
      </c>
      <c r="W3" s="358" t="s">
        <v>56</v>
      </c>
      <c r="X3" s="359" t="s">
        <v>7</v>
      </c>
      <c r="Y3" s="359" t="s">
        <v>1</v>
      </c>
      <c r="Z3" s="359" t="s">
        <v>2</v>
      </c>
      <c r="AA3" s="359" t="s">
        <v>16</v>
      </c>
      <c r="AB3" s="359" t="s">
        <v>17</v>
      </c>
      <c r="AC3" s="360" t="s">
        <v>18</v>
      </c>
      <c r="AD3" s="247"/>
      <c r="AE3" s="247"/>
      <c r="AF3" s="357" t="s">
        <v>174</v>
      </c>
      <c r="AG3" s="358" t="s">
        <v>56</v>
      </c>
      <c r="AH3" s="359" t="s">
        <v>7</v>
      </c>
      <c r="AI3" s="359" t="s">
        <v>1</v>
      </c>
      <c r="AJ3" s="359" t="s">
        <v>2</v>
      </c>
      <c r="AK3" s="359" t="s">
        <v>16</v>
      </c>
      <c r="AL3" s="359" t="s">
        <v>17</v>
      </c>
      <c r="AM3" s="360" t="s">
        <v>18</v>
      </c>
      <c r="AN3" s="247"/>
      <c r="AO3" s="247"/>
      <c r="AP3" s="357" t="s">
        <v>174</v>
      </c>
      <c r="AQ3" s="358" t="s">
        <v>56</v>
      </c>
      <c r="AR3" s="359" t="s">
        <v>7</v>
      </c>
      <c r="AS3" s="359" t="s">
        <v>1</v>
      </c>
      <c r="AT3" s="359" t="s">
        <v>2</v>
      </c>
      <c r="AU3" s="359" t="s">
        <v>16</v>
      </c>
      <c r="AV3" s="359" t="s">
        <v>17</v>
      </c>
      <c r="AW3" s="360" t="s">
        <v>18</v>
      </c>
      <c r="AX3" s="247"/>
      <c r="AY3" s="247"/>
      <c r="AZ3" s="357" t="s">
        <v>174</v>
      </c>
      <c r="BA3" s="358" t="s">
        <v>56</v>
      </c>
      <c r="BB3" s="359" t="s">
        <v>7</v>
      </c>
      <c r="BC3" s="359" t="s">
        <v>1</v>
      </c>
      <c r="BD3" s="359" t="s">
        <v>2</v>
      </c>
      <c r="BE3" s="359" t="s">
        <v>16</v>
      </c>
      <c r="BF3" s="359" t="s">
        <v>17</v>
      </c>
      <c r="BG3" s="360" t="s">
        <v>18</v>
      </c>
      <c r="BH3" s="247"/>
      <c r="BI3" s="247"/>
      <c r="BJ3" s="357" t="s">
        <v>174</v>
      </c>
      <c r="BK3" s="358" t="s">
        <v>56</v>
      </c>
      <c r="BL3" s="359" t="s">
        <v>7</v>
      </c>
      <c r="BM3" s="359" t="s">
        <v>1</v>
      </c>
      <c r="BN3" s="359" t="s">
        <v>2</v>
      </c>
      <c r="BO3" s="359" t="s">
        <v>16</v>
      </c>
      <c r="BP3" s="359" t="s">
        <v>17</v>
      </c>
      <c r="BQ3" s="360" t="s">
        <v>18</v>
      </c>
      <c r="BR3" s="247"/>
      <c r="BS3" s="247"/>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82" t="str">
        <f>IF(ISBLANK('Data Summary'!A6),"",'Data Summary'!A6)</f>
        <v>AGO_2010_SUR</v>
      </c>
      <c r="B4" s="122"/>
      <c r="C4" s="92" t="s">
        <v>3</v>
      </c>
      <c r="D4" s="7"/>
      <c r="E4" s="7"/>
      <c r="F4" s="7"/>
      <c r="G4" s="7"/>
      <c r="H4" s="7"/>
      <c r="I4" s="26"/>
      <c r="J4" s="24"/>
      <c r="K4" s="24"/>
      <c r="L4" s="134"/>
      <c r="M4" s="92" t="s">
        <v>3</v>
      </c>
      <c r="N4" s="7"/>
      <c r="O4" s="7"/>
      <c r="P4" s="7"/>
      <c r="Q4" s="7"/>
      <c r="R4" s="7"/>
      <c r="S4" s="26"/>
      <c r="T4" s="24"/>
      <c r="U4" s="24"/>
      <c r="V4" s="122"/>
      <c r="W4" s="92" t="s">
        <v>3</v>
      </c>
      <c r="X4" s="7">
        <f>100-X5</f>
        <v>68.67</v>
      </c>
      <c r="Y4" s="7"/>
      <c r="Z4" s="7"/>
      <c r="AA4" s="7"/>
      <c r="AB4" s="7"/>
      <c r="AC4" s="26"/>
      <c r="AD4" s="24"/>
      <c r="AE4" s="24"/>
      <c r="AF4" s="134"/>
      <c r="AG4" s="92" t="s">
        <v>3</v>
      </c>
      <c r="AH4" s="7"/>
      <c r="AI4" s="7"/>
      <c r="AJ4" s="7"/>
      <c r="AK4" s="7"/>
      <c r="AL4" s="7"/>
      <c r="AM4" s="26"/>
      <c r="AN4" s="24"/>
      <c r="AO4" s="24"/>
      <c r="AP4" s="134"/>
      <c r="AQ4" s="92" t="s">
        <v>3</v>
      </c>
      <c r="AR4" s="7"/>
      <c r="AS4" s="7"/>
      <c r="AT4" s="7"/>
      <c r="AU4" s="7"/>
      <c r="AV4" s="7"/>
      <c r="AW4" s="26"/>
      <c r="AX4" s="24"/>
      <c r="AY4" s="24"/>
      <c r="AZ4" s="134"/>
      <c r="BA4" s="92" t="s">
        <v>3</v>
      </c>
      <c r="BB4" s="7"/>
      <c r="BC4" s="7"/>
      <c r="BD4" s="7"/>
      <c r="BE4" s="7"/>
      <c r="BF4" s="7"/>
      <c r="BG4" s="26"/>
      <c r="BH4" s="24"/>
      <c r="BI4" s="24"/>
      <c r="BJ4" s="134"/>
      <c r="BK4" s="92" t="s">
        <v>3</v>
      </c>
      <c r="BL4" s="7">
        <v>12.969049999999999</v>
      </c>
      <c r="BM4" s="7">
        <v>9.9629100000000008</v>
      </c>
      <c r="BN4" s="7">
        <v>27.705279999999998</v>
      </c>
      <c r="BO4" s="7"/>
      <c r="BP4" s="7"/>
      <c r="BQ4" s="26"/>
      <c r="BR4" s="24"/>
      <c r="BS4" s="24"/>
      <c r="BT4" s="130"/>
      <c r="CD4" s="130"/>
      <c r="CN4" s="130"/>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2" t="str">
        <f ca="true">IF(ISBLANK('Data Summary'!A7),"",'Data Summary'!A7)</f>
        <v>AGO_2010_UIS</v>
      </c>
      <c r="B5" s="122"/>
      <c r="C5" s="92" t="s">
        <v>25</v>
      </c>
      <c r="D5" s="7"/>
      <c r="E5" s="7"/>
      <c r="F5" s="7"/>
      <c r="G5" s="7"/>
      <c r="H5" s="7"/>
      <c r="I5" s="26"/>
      <c r="J5" s="24"/>
      <c r="K5" s="24"/>
      <c r="L5" s="134"/>
      <c r="M5" s="92" t="s">
        <v>25</v>
      </c>
      <c r="N5" s="7"/>
      <c r="O5" s="7"/>
      <c r="P5" s="7"/>
      <c r="Q5" s="7"/>
      <c r="R5" s="7"/>
      <c r="S5" s="26"/>
      <c r="T5" s="24"/>
      <c r="U5" s="24"/>
      <c r="V5" s="122" t="s">
        <v>230</v>
      </c>
      <c r="W5" s="92" t="s">
        <v>25</v>
      </c>
      <c r="X5" s="7">
        <v>31.33</v>
      </c>
      <c r="Y5" s="7"/>
      <c r="Z5" s="7"/>
      <c r="AA5" s="7"/>
      <c r="AB5" s="7"/>
      <c r="AC5" s="26"/>
      <c r="AD5" s="24"/>
      <c r="AE5" s="24"/>
      <c r="AF5" s="134"/>
      <c r="AG5" s="92" t="s">
        <v>25</v>
      </c>
      <c r="AH5" s="7"/>
      <c r="AI5" s="7"/>
      <c r="AJ5" s="7"/>
      <c r="AK5" s="7"/>
      <c r="AL5" s="7"/>
      <c r="AM5" s="26"/>
      <c r="AN5" s="24"/>
      <c r="AO5" s="24"/>
      <c r="AP5" s="134"/>
      <c r="AQ5" s="92" t="s">
        <v>25</v>
      </c>
      <c r="AR5" s="7"/>
      <c r="AS5" s="7"/>
      <c r="AT5" s="7"/>
      <c r="AU5" s="7"/>
      <c r="AV5" s="7"/>
      <c r="AW5" s="26"/>
      <c r="AX5" s="24"/>
      <c r="AY5" s="24"/>
      <c r="AZ5" s="134"/>
      <c r="BA5" s="92" t="s">
        <v>25</v>
      </c>
      <c r="BB5" s="7"/>
      <c r="BC5" s="7"/>
      <c r="BD5" s="7"/>
      <c r="BE5" s="7"/>
      <c r="BF5" s="7"/>
      <c r="BG5" s="26"/>
      <c r="BH5" s="24"/>
      <c r="BI5" s="24"/>
      <c r="BJ5" s="134"/>
      <c r="BK5" s="92" t="s">
        <v>25</v>
      </c>
      <c r="BL5" s="7">
        <v>87.030950000000004</v>
      </c>
      <c r="BM5" s="7">
        <v>90.037090000000006</v>
      </c>
      <c r="BN5" s="7">
        <v>72.294719999999998</v>
      </c>
      <c r="BO5" s="7"/>
      <c r="BP5" s="7"/>
      <c r="BQ5" s="26"/>
      <c r="BR5" s="24"/>
      <c r="BS5" s="24"/>
      <c r="BT5" s="130"/>
      <c r="CD5" s="130"/>
      <c r="CN5" s="130"/>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82" t="str">
        <f ca="true">IF(ISBLANK('Data Summary'!A8),"",'Data Summary'!A8)</f>
        <v>AGO_2015_SUR</v>
      </c>
      <c r="B6" s="134"/>
      <c r="C6" s="93" t="s">
        <v>26</v>
      </c>
      <c r="D6" s="19"/>
      <c r="E6" s="7"/>
      <c r="F6" s="7"/>
      <c r="G6" s="7"/>
      <c r="H6" s="7"/>
      <c r="I6" s="26"/>
      <c r="J6" s="24"/>
      <c r="K6" s="24"/>
      <c r="L6" s="134"/>
      <c r="M6" s="93" t="s">
        <v>26</v>
      </c>
      <c r="N6" s="19"/>
      <c r="O6" s="7"/>
      <c r="P6" s="7"/>
      <c r="Q6" s="7"/>
      <c r="R6" s="7"/>
      <c r="S6" s="26"/>
      <c r="T6" s="24"/>
      <c r="U6" s="24"/>
      <c r="V6" s="122"/>
      <c r="W6" s="93" t="s">
        <v>26</v>
      </c>
      <c r="X6" s="19"/>
      <c r="Y6" s="7"/>
      <c r="Z6" s="7"/>
      <c r="AA6" s="7"/>
      <c r="AB6" s="7"/>
      <c r="AC6" s="26"/>
      <c r="AD6" s="24"/>
      <c r="AE6" s="24"/>
      <c r="AF6" s="134"/>
      <c r="AG6" s="93" t="s">
        <v>26</v>
      </c>
      <c r="AH6" s="19"/>
      <c r="AI6" s="7"/>
      <c r="AJ6" s="7"/>
      <c r="AK6" s="7"/>
      <c r="AL6" s="7"/>
      <c r="AM6" s="26"/>
      <c r="AN6" s="24"/>
      <c r="AO6" s="24"/>
      <c r="AP6" s="134"/>
      <c r="AQ6" s="93" t="s">
        <v>26</v>
      </c>
      <c r="AR6" s="19"/>
      <c r="AS6" s="7"/>
      <c r="AT6" s="7"/>
      <c r="AU6" s="7"/>
      <c r="AV6" s="7"/>
      <c r="AW6" s="26"/>
      <c r="AX6" s="24"/>
      <c r="AY6" s="24"/>
      <c r="AZ6" s="134"/>
      <c r="BA6" s="93" t="s">
        <v>26</v>
      </c>
      <c r="BB6" s="19"/>
      <c r="BC6" s="7"/>
      <c r="BD6" s="7"/>
      <c r="BE6" s="7"/>
      <c r="BF6" s="7"/>
      <c r="BG6" s="26"/>
      <c r="BH6" s="24"/>
      <c r="BI6" s="24"/>
      <c r="BJ6" s="134"/>
      <c r="BK6" s="93" t="s">
        <v>26</v>
      </c>
      <c r="BL6" s="19"/>
      <c r="BM6" s="7"/>
      <c r="BN6" s="7"/>
      <c r="BO6" s="7"/>
      <c r="BP6" s="7"/>
      <c r="BQ6" s="26"/>
      <c r="BR6" s="24"/>
      <c r="BS6" s="24"/>
      <c r="BT6" s="130"/>
      <c r="CD6" s="130"/>
      <c r="CN6" s="130"/>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2" t="str">
        <f ca="true">IF(ISBLANK('Data Summary'!A9),"",'Data Summary'!A9)</f>
        <v>AGO_2016_EMIS</v>
      </c>
      <c r="B7" s="122"/>
      <c r="C7" s="93" t="s">
        <v>141</v>
      </c>
      <c r="D7" s="79"/>
      <c r="E7" s="7"/>
      <c r="F7" s="7"/>
      <c r="G7" s="7"/>
      <c r="H7" s="7"/>
      <c r="I7" s="26"/>
      <c r="J7" s="24"/>
      <c r="K7" s="24"/>
      <c r="L7" s="122"/>
      <c r="M7" s="93" t="s">
        <v>141</v>
      </c>
      <c r="N7" s="79"/>
      <c r="O7" s="7"/>
      <c r="P7" s="7"/>
      <c r="Q7" s="7"/>
      <c r="R7" s="7"/>
      <c r="S7" s="26"/>
      <c r="T7" s="24"/>
      <c r="U7" s="24"/>
      <c r="V7" s="122"/>
      <c r="W7" s="93" t="s">
        <v>141</v>
      </c>
      <c r="X7" s="79"/>
      <c r="Y7" s="7"/>
      <c r="Z7" s="7"/>
      <c r="AA7" s="7"/>
      <c r="AB7" s="7"/>
      <c r="AC7" s="26"/>
      <c r="AD7" s="24"/>
      <c r="AE7" s="24"/>
      <c r="AF7" s="122"/>
      <c r="AG7" s="93" t="s">
        <v>141</v>
      </c>
      <c r="AH7" s="79"/>
      <c r="AI7" s="7"/>
      <c r="AJ7" s="7"/>
      <c r="AK7" s="7"/>
      <c r="AL7" s="7"/>
      <c r="AM7" s="26"/>
      <c r="AN7" s="24"/>
      <c r="AO7" s="24"/>
      <c r="AP7" s="122"/>
      <c r="AQ7" s="93" t="s">
        <v>141</v>
      </c>
      <c r="AR7" s="79"/>
      <c r="AS7" s="7"/>
      <c r="AT7" s="7"/>
      <c r="AU7" s="7"/>
      <c r="AV7" s="7"/>
      <c r="AW7" s="26"/>
      <c r="AX7" s="24"/>
      <c r="AY7" s="24"/>
      <c r="AZ7" s="122"/>
      <c r="BA7" s="93" t="s">
        <v>141</v>
      </c>
      <c r="BB7" s="79"/>
      <c r="BC7" s="7"/>
      <c r="BD7" s="7"/>
      <c r="BE7" s="7"/>
      <c r="BF7" s="7"/>
      <c r="BG7" s="26"/>
      <c r="BH7" s="24"/>
      <c r="BI7" s="24"/>
      <c r="BJ7" s="122"/>
      <c r="BK7" s="93" t="s">
        <v>278</v>
      </c>
      <c r="BL7" s="79"/>
      <c r="BM7" s="7"/>
      <c r="BN7" s="7"/>
      <c r="BO7" s="7"/>
      <c r="BP7" s="7"/>
      <c r="BQ7" s="26"/>
      <c r="BR7" s="24"/>
      <c r="BS7" s="24"/>
      <c r="BT7" s="130"/>
      <c r="CD7" s="130"/>
      <c r="CN7" s="130"/>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82" t="str">
        <f ca="true">IF(ISBLANK('Data Summary'!A10),"",'Data Summary'!A10)</f>
        <v>AGO_2016_UIS</v>
      </c>
      <c r="B8" s="134"/>
      <c r="C8" s="93" t="s">
        <v>142</v>
      </c>
      <c r="D8" s="19"/>
      <c r="E8" s="7"/>
      <c r="F8" s="7"/>
      <c r="G8" s="7"/>
      <c r="H8" s="7"/>
      <c r="I8" s="26"/>
      <c r="J8" s="24"/>
      <c r="K8" s="24"/>
      <c r="L8" s="134"/>
      <c r="M8" s="93" t="s">
        <v>142</v>
      </c>
      <c r="N8" s="19"/>
      <c r="O8" s="7"/>
      <c r="P8" s="7"/>
      <c r="Q8" s="7"/>
      <c r="R8" s="7"/>
      <c r="S8" s="26"/>
      <c r="T8" s="24"/>
      <c r="U8" s="24"/>
      <c r="V8" s="122" t="s">
        <v>231</v>
      </c>
      <c r="W8" s="93" t="s">
        <v>142</v>
      </c>
      <c r="X8" s="19">
        <v>22.77</v>
      </c>
      <c r="Y8" s="7"/>
      <c r="Z8" s="7"/>
      <c r="AA8" s="7"/>
      <c r="AB8" s="7"/>
      <c r="AC8" s="26"/>
      <c r="AD8" s="24"/>
      <c r="AE8" s="24"/>
      <c r="AF8" s="134"/>
      <c r="AG8" s="93" t="s">
        <v>142</v>
      </c>
      <c r="AH8" s="19"/>
      <c r="AI8" s="7"/>
      <c r="AJ8" s="7"/>
      <c r="AK8" s="7"/>
      <c r="AL8" s="7"/>
      <c r="AM8" s="26"/>
      <c r="AN8" s="24"/>
      <c r="AO8" s="24"/>
      <c r="AP8" s="134"/>
      <c r="AQ8" s="93" t="s">
        <v>142</v>
      </c>
      <c r="AR8" s="19"/>
      <c r="AS8" s="7"/>
      <c r="AT8" s="7"/>
      <c r="AU8" s="7"/>
      <c r="AV8" s="7"/>
      <c r="AW8" s="26"/>
      <c r="AX8" s="24"/>
      <c r="AY8" s="24"/>
      <c r="AZ8" s="134"/>
      <c r="BA8" s="93" t="s">
        <v>142</v>
      </c>
      <c r="BB8" s="19"/>
      <c r="BC8" s="7"/>
      <c r="BD8" s="7"/>
      <c r="BE8" s="7"/>
      <c r="BF8" s="7"/>
      <c r="BG8" s="26"/>
      <c r="BH8" s="24"/>
      <c r="BI8" s="24"/>
      <c r="BJ8" s="134"/>
      <c r="BK8" s="93" t="s">
        <v>279</v>
      </c>
      <c r="BL8" s="19"/>
      <c r="BM8" s="7"/>
      <c r="BN8" s="7"/>
      <c r="BO8" s="7"/>
      <c r="BP8" s="7"/>
      <c r="BQ8" s="26"/>
      <c r="BR8" s="24"/>
      <c r="BS8" s="24"/>
      <c r="BT8" s="130"/>
      <c r="CD8" s="130"/>
      <c r="CN8" s="130"/>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2" t="str">
        <f ca="true">IF(ISBLANK('Data Summary'!A11),"",'Data Summary'!A11)</f>
        <v>AGO_2019_EMIS</v>
      </c>
      <c r="B9" s="122"/>
      <c r="C9" s="93" t="s">
        <v>177</v>
      </c>
      <c r="D9" s="19"/>
      <c r="E9" s="7"/>
      <c r="F9" s="7"/>
      <c r="G9" s="7"/>
      <c r="H9" s="7"/>
      <c r="I9" s="26"/>
      <c r="J9" s="24"/>
      <c r="K9" s="24"/>
      <c r="L9" s="134"/>
      <c r="M9" s="93" t="s">
        <v>177</v>
      </c>
      <c r="N9" s="19"/>
      <c r="O9" s="7"/>
      <c r="P9" s="7"/>
      <c r="Q9" s="7"/>
      <c r="R9" s="7"/>
      <c r="S9" s="26"/>
      <c r="T9" s="24"/>
      <c r="U9" s="24"/>
      <c r="V9" s="122"/>
      <c r="W9" s="93" t="s">
        <v>177</v>
      </c>
      <c r="X9" s="19"/>
      <c r="Y9" s="7"/>
      <c r="Z9" s="7"/>
      <c r="AA9" s="7"/>
      <c r="AB9" s="7"/>
      <c r="AC9" s="26"/>
      <c r="AD9" s="24"/>
      <c r="AE9" s="24"/>
      <c r="AF9" s="134"/>
      <c r="AG9" s="93" t="s">
        <v>177</v>
      </c>
      <c r="AH9" s="19"/>
      <c r="AI9" s="7"/>
      <c r="AJ9" s="7"/>
      <c r="AK9" s="7"/>
      <c r="AL9" s="7"/>
      <c r="AM9" s="26"/>
      <c r="AN9" s="24"/>
      <c r="AO9" s="24"/>
      <c r="AP9" s="134"/>
      <c r="AQ9" s="93" t="s">
        <v>177</v>
      </c>
      <c r="AR9" s="19"/>
      <c r="AS9" s="7"/>
      <c r="AT9" s="7"/>
      <c r="AU9" s="7"/>
      <c r="AV9" s="7"/>
      <c r="AW9" s="26"/>
      <c r="AX9" s="24"/>
      <c r="AY9" s="24"/>
      <c r="AZ9" s="134"/>
      <c r="BA9" s="93" t="s">
        <v>177</v>
      </c>
      <c r="BB9" s="19"/>
      <c r="BC9" s="7"/>
      <c r="BD9" s="7"/>
      <c r="BE9" s="7"/>
      <c r="BF9" s="7"/>
      <c r="BG9" s="26"/>
      <c r="BH9" s="24"/>
      <c r="BI9" s="24"/>
      <c r="BJ9" s="134"/>
      <c r="BK9" s="93" t="s">
        <v>177</v>
      </c>
      <c r="BL9" s="19"/>
      <c r="BM9" s="7"/>
      <c r="BN9" s="7"/>
      <c r="BO9" s="7"/>
      <c r="BP9" s="7"/>
      <c r="BQ9" s="26"/>
      <c r="BR9" s="24"/>
      <c r="BS9" s="24"/>
      <c r="BT9" s="130"/>
      <c r="CD9" s="130"/>
      <c r="CN9" s="130"/>
      <c r="CX9" s="130"/>
      <c r="DH9" s="130"/>
      <c r="DR9" s="130"/>
      <c r="EB9" s="130"/>
      <c r="EL9" s="130"/>
      <c r="EV9" s="130"/>
      <c r="FF9" s="130"/>
      <c r="FP9" s="130"/>
      <c r="FZ9" s="130"/>
      <c r="GJ9" s="130"/>
      <c r="GT9" s="130"/>
      <c r="HD9" s="130"/>
      <c r="HN9" s="130"/>
      <c r="HX9" s="130"/>
    </row>
    <row xmlns:x14ac="http://schemas.microsoft.com/office/spreadsheetml/2009/9/ac" r="10" s="2" customFormat="true" ht="86.45" customHeight="true" x14ac:dyDescent="0.25">
      <c r="A10" s="382" t="str">
        <f ca="true">IF(ISBLANK('Data Summary'!A12),"",'Data Summary'!A12)</f>
        <v>AGO_2020_IEA</v>
      </c>
      <c r="B10" s="125" t="s">
        <v>12</v>
      </c>
      <c r="C10" s="570" t="s">
        <v>168</v>
      </c>
      <c r="D10" s="570"/>
      <c r="E10" s="570"/>
      <c r="F10" s="570"/>
      <c r="G10" s="570"/>
      <c r="H10" s="570"/>
      <c r="I10" s="571"/>
      <c r="J10" s="11"/>
      <c r="K10" s="11"/>
      <c r="L10" s="125" t="s">
        <v>12</v>
      </c>
      <c r="M10" s="570" t="s">
        <v>168</v>
      </c>
      <c r="N10" s="570"/>
      <c r="O10" s="570"/>
      <c r="P10" s="570"/>
      <c r="Q10" s="570"/>
      <c r="R10" s="570"/>
      <c r="S10" s="571"/>
      <c r="T10" s="11"/>
      <c r="U10" s="11"/>
      <c r="V10" s="125" t="s">
        <v>12</v>
      </c>
      <c r="W10" s="570" t="s">
        <v>223</v>
      </c>
      <c r="X10" s="570"/>
      <c r="Y10" s="570"/>
      <c r="Z10" s="570"/>
      <c r="AA10" s="570"/>
      <c r="AB10" s="570"/>
      <c r="AC10" s="571"/>
      <c r="AD10" s="11"/>
      <c r="AE10" s="11"/>
      <c r="AF10" s="125" t="s">
        <v>12</v>
      </c>
      <c r="AG10" s="570" t="s">
        <v>168</v>
      </c>
      <c r="AH10" s="570"/>
      <c r="AI10" s="570"/>
      <c r="AJ10" s="570"/>
      <c r="AK10" s="570"/>
      <c r="AL10" s="570"/>
      <c r="AM10" s="571"/>
      <c r="AN10" s="11"/>
      <c r="AO10" s="11"/>
      <c r="AP10" s="125" t="s">
        <v>12</v>
      </c>
      <c r="AQ10" s="570" t="s">
        <v>168</v>
      </c>
      <c r="AR10" s="570"/>
      <c r="AS10" s="570"/>
      <c r="AT10" s="570"/>
      <c r="AU10" s="570"/>
      <c r="AV10" s="570"/>
      <c r="AW10" s="571"/>
      <c r="AX10" s="11"/>
      <c r="AY10" s="11"/>
      <c r="AZ10" s="125" t="s">
        <v>12</v>
      </c>
      <c r="BA10" s="570" t="s">
        <v>168</v>
      </c>
      <c r="BB10" s="570"/>
      <c r="BC10" s="570"/>
      <c r="BD10" s="570"/>
      <c r="BE10" s="570"/>
      <c r="BF10" s="570"/>
      <c r="BG10" s="571"/>
      <c r="BH10" s="11"/>
      <c r="BI10" s="11"/>
      <c r="BJ10" s="125" t="s">
        <v>12</v>
      </c>
      <c r="BK10" s="570"/>
      <c r="BL10" s="570"/>
      <c r="BM10" s="570"/>
      <c r="BN10" s="570"/>
      <c r="BO10" s="570"/>
      <c r="BP10" s="570"/>
      <c r="BQ10" s="571"/>
      <c r="BR10" s="11"/>
      <c r="BS10" s="11"/>
      <c r="BT10" s="133"/>
      <c r="CD10" s="133"/>
      <c r="CN10" s="133"/>
      <c r="CX10" s="133"/>
      <c r="DH10" s="133"/>
      <c r="DR10" s="133"/>
      <c r="EB10" s="133"/>
      <c r="EL10" s="133"/>
      <c r="EV10" s="133"/>
      <c r="FF10" s="133"/>
      <c r="FP10" s="133"/>
      <c r="FZ10" s="133"/>
      <c r="GJ10" s="133"/>
      <c r="GT10" s="133"/>
      <c r="HD10" s="133"/>
      <c r="HN10" s="133"/>
      <c r="HX10" s="133"/>
    </row>
    <row xmlns:x14ac="http://schemas.microsoft.com/office/spreadsheetml/2009/9/ac" r="11" s="2" customFormat="true" ht="15.6" customHeight="true" x14ac:dyDescent="0.25">
      <c r="A11" s="383" t="str">
        <f ca="true">IF(ISBLANK('Data Summary'!A13),"",'Data Summary'!A13)</f>
        <v/>
      </c>
      <c r="B11" s="125"/>
      <c r="C11" s="103" t="s">
        <v>120</v>
      </c>
      <c r="D11" s="53"/>
      <c r="E11" s="53"/>
      <c r="F11" s="53"/>
      <c r="G11" s="53"/>
      <c r="H11" s="53"/>
      <c r="I11" s="102"/>
      <c r="J11" s="11"/>
      <c r="K11" s="11"/>
      <c r="L11" s="125"/>
      <c r="M11" s="103" t="s">
        <v>120</v>
      </c>
      <c r="N11" s="101"/>
      <c r="O11" s="101"/>
      <c r="P11" s="101"/>
      <c r="Q11" s="101"/>
      <c r="R11" s="101"/>
      <c r="S11" s="102"/>
      <c r="T11" s="11"/>
      <c r="U11" s="11"/>
      <c r="V11" s="125"/>
      <c r="W11" s="103" t="s">
        <v>120</v>
      </c>
      <c r="X11" s="53" t="s">
        <v>184</v>
      </c>
      <c r="Y11" s="203"/>
      <c r="Z11" s="203"/>
      <c r="AA11" s="203"/>
      <c r="AB11" s="203"/>
      <c r="AC11" s="204"/>
      <c r="AD11" s="11"/>
      <c r="AE11" s="11"/>
      <c r="AF11" s="125"/>
      <c r="AG11" s="103" t="s">
        <v>120</v>
      </c>
      <c r="AH11" s="203"/>
      <c r="AI11" s="203"/>
      <c r="AJ11" s="203"/>
      <c r="AK11" s="203"/>
      <c r="AL11" s="203"/>
      <c r="AM11" s="204"/>
      <c r="AN11" s="11"/>
      <c r="AO11" s="11"/>
      <c r="AP11" s="125"/>
      <c r="AQ11" s="103" t="s">
        <v>120</v>
      </c>
      <c r="AR11" s="203"/>
      <c r="AS11" s="203"/>
      <c r="AT11" s="203"/>
      <c r="AU11" s="203"/>
      <c r="AV11" s="203"/>
      <c r="AW11" s="204"/>
      <c r="AX11" s="11"/>
      <c r="AY11" s="11"/>
      <c r="AZ11" s="125"/>
      <c r="BA11" s="103" t="s">
        <v>120</v>
      </c>
      <c r="BB11" s="375"/>
      <c r="BC11" s="375"/>
      <c r="BD11" s="375"/>
      <c r="BE11" s="375"/>
      <c r="BF11" s="375"/>
      <c r="BG11" s="376"/>
      <c r="BH11" s="11"/>
      <c r="BI11" s="11"/>
      <c r="BJ11" s="125"/>
      <c r="BK11" s="103" t="s">
        <v>120</v>
      </c>
      <c r="BL11" s="409" t="s">
        <v>165</v>
      </c>
      <c r="BM11" s="409" t="s">
        <v>165</v>
      </c>
      <c r="BN11" s="409" t="s">
        <v>165</v>
      </c>
      <c r="BO11" s="409"/>
      <c r="BP11" s="409"/>
      <c r="BQ11" s="410"/>
      <c r="BR11" s="11"/>
      <c r="BS11" s="11"/>
      <c r="BT11" s="133"/>
      <c r="CD11" s="133"/>
      <c r="CN11" s="133"/>
      <c r="CX11" s="133"/>
      <c r="DH11" s="133"/>
      <c r="DR11" s="133"/>
      <c r="EB11" s="133"/>
      <c r="EL11" s="133"/>
      <c r="EV11" s="133"/>
      <c r="FF11" s="133"/>
      <c r="FP11" s="133"/>
      <c r="FZ11" s="133"/>
      <c r="GJ11" s="133"/>
      <c r="GT11" s="133"/>
      <c r="HD11" s="133"/>
      <c r="HN11" s="133"/>
      <c r="HX11" s="133"/>
    </row>
    <row xmlns:x14ac="http://schemas.microsoft.com/office/spreadsheetml/2009/9/ac" r="12" s="2" customFormat="true" ht="15" customHeight="true" x14ac:dyDescent="0.25">
      <c r="A12" s="383" t="str">
        <f ca="true">IF(ISBLANK('Data Summary'!A14),"",'Data Summary'!A14)</f>
        <v/>
      </c>
      <c r="B12" s="125"/>
      <c r="C12" s="103" t="s">
        <v>126</v>
      </c>
      <c r="D12" s="53"/>
      <c r="E12" s="53"/>
      <c r="F12" s="53"/>
      <c r="G12" s="53"/>
      <c r="H12" s="53"/>
      <c r="I12" s="100"/>
      <c r="J12" s="11"/>
      <c r="K12" s="11"/>
      <c r="L12" s="125"/>
      <c r="M12" s="103" t="s">
        <v>126</v>
      </c>
      <c r="N12" s="53"/>
      <c r="O12" s="53"/>
      <c r="P12" s="53"/>
      <c r="Q12" s="53"/>
      <c r="R12" s="53"/>
      <c r="S12" s="100"/>
      <c r="T12" s="11"/>
      <c r="U12" s="11"/>
      <c r="V12" s="125"/>
      <c r="W12" s="103" t="s">
        <v>126</v>
      </c>
      <c r="X12" s="53"/>
      <c r="Y12" s="53"/>
      <c r="Z12" s="53"/>
      <c r="AA12" s="53"/>
      <c r="AB12" s="53"/>
      <c r="AC12" s="100"/>
      <c r="AD12" s="11"/>
      <c r="AE12" s="11"/>
      <c r="AF12" s="125"/>
      <c r="AG12" s="103" t="s">
        <v>126</v>
      </c>
      <c r="AH12" s="53"/>
      <c r="AI12" s="53"/>
      <c r="AJ12" s="53"/>
      <c r="AK12" s="53"/>
      <c r="AL12" s="53"/>
      <c r="AM12" s="100"/>
      <c r="AN12" s="11"/>
      <c r="AO12" s="11"/>
      <c r="AP12" s="125"/>
      <c r="AQ12" s="103" t="s">
        <v>126</v>
      </c>
      <c r="AR12" s="53"/>
      <c r="AS12" s="53"/>
      <c r="AT12" s="53"/>
      <c r="AU12" s="53"/>
      <c r="AV12" s="53"/>
      <c r="AW12" s="100"/>
      <c r="AX12" s="11"/>
      <c r="AY12" s="11"/>
      <c r="AZ12" s="125"/>
      <c r="BA12" s="103" t="s">
        <v>126</v>
      </c>
      <c r="BB12" s="53"/>
      <c r="BC12" s="53"/>
      <c r="BD12" s="53"/>
      <c r="BE12" s="53"/>
      <c r="BF12" s="53"/>
      <c r="BG12" s="100"/>
      <c r="BH12" s="11"/>
      <c r="BI12" s="11"/>
      <c r="BJ12" s="125"/>
      <c r="BK12" s="103" t="s">
        <v>126</v>
      </c>
      <c r="BL12" s="53"/>
      <c r="BM12" s="53"/>
      <c r="BN12" s="53"/>
      <c r="BO12" s="53"/>
      <c r="BP12" s="53"/>
      <c r="BQ12" s="100"/>
      <c r="BR12" s="11"/>
      <c r="BS12" s="11"/>
      <c r="BT12" s="133"/>
      <c r="CD12" s="133"/>
      <c r="CN12" s="133"/>
      <c r="CX12" s="133"/>
      <c r="DH12" s="133"/>
      <c r="DR12" s="133"/>
      <c r="EB12" s="133"/>
      <c r="EL12" s="133"/>
      <c r="EV12" s="133"/>
      <c r="FF12" s="133"/>
      <c r="FP12" s="133"/>
      <c r="FZ12" s="133"/>
      <c r="GJ12" s="133"/>
      <c r="GT12" s="133"/>
      <c r="HD12" s="133"/>
      <c r="HN12" s="133"/>
      <c r="HX12" s="133"/>
    </row>
    <row xmlns:x14ac="http://schemas.microsoft.com/office/spreadsheetml/2009/9/ac" r="13" s="2" customFormat="true" ht="15" customHeight="true" x14ac:dyDescent="0.25">
      <c r="A13" s="383" t="str">
        <f ca="true">IF(ISBLANK('Data Summary'!A15),"",'Data Summary'!A15)</f>
        <v/>
      </c>
      <c r="B13" s="125"/>
      <c r="C13" s="103" t="s">
        <v>103</v>
      </c>
      <c r="D13" s="53"/>
      <c r="E13" s="53"/>
      <c r="F13" s="53"/>
      <c r="G13" s="53"/>
      <c r="H13" s="53"/>
      <c r="I13" s="100"/>
      <c r="J13" s="11"/>
      <c r="K13" s="11"/>
      <c r="L13" s="125"/>
      <c r="M13" s="103" t="s">
        <v>103</v>
      </c>
      <c r="N13" s="53"/>
      <c r="O13" s="53"/>
      <c r="P13" s="53"/>
      <c r="Q13" s="53"/>
      <c r="R13" s="53"/>
      <c r="S13" s="100"/>
      <c r="T13" s="11"/>
      <c r="U13" s="11"/>
      <c r="V13" s="125"/>
      <c r="W13" s="103" t="s">
        <v>103</v>
      </c>
      <c r="X13" s="53"/>
      <c r="Y13" s="53"/>
      <c r="Z13" s="53"/>
      <c r="AA13" s="53"/>
      <c r="AB13" s="53"/>
      <c r="AC13" s="100"/>
      <c r="AD13" s="11"/>
      <c r="AE13" s="11"/>
      <c r="AF13" s="125"/>
      <c r="AG13" s="103" t="s">
        <v>103</v>
      </c>
      <c r="AH13" s="53"/>
      <c r="AI13" s="53"/>
      <c r="AJ13" s="53"/>
      <c r="AK13" s="53"/>
      <c r="AL13" s="53"/>
      <c r="AM13" s="100"/>
      <c r="AN13" s="11"/>
      <c r="AO13" s="11"/>
      <c r="AP13" s="125"/>
      <c r="AQ13" s="103" t="s">
        <v>103</v>
      </c>
      <c r="AR13" s="53"/>
      <c r="AS13" s="53"/>
      <c r="AT13" s="53"/>
      <c r="AU13" s="53"/>
      <c r="AV13" s="53"/>
      <c r="AW13" s="100"/>
      <c r="AX13" s="11"/>
      <c r="AY13" s="11"/>
      <c r="AZ13" s="125"/>
      <c r="BA13" s="103" t="s">
        <v>103</v>
      </c>
      <c r="BB13" s="53"/>
      <c r="BC13" s="53"/>
      <c r="BD13" s="53"/>
      <c r="BE13" s="53"/>
      <c r="BF13" s="53"/>
      <c r="BG13" s="100"/>
      <c r="BH13" s="11"/>
      <c r="BI13" s="11"/>
      <c r="BJ13" s="125"/>
      <c r="BK13" s="103" t="s">
        <v>103</v>
      </c>
      <c r="BL13" s="53"/>
      <c r="BM13" s="53"/>
      <c r="BN13" s="53"/>
      <c r="BO13" s="53"/>
      <c r="BP13" s="53"/>
      <c r="BQ13" s="100"/>
      <c r="BR13" s="11"/>
      <c r="BS13" s="11"/>
      <c r="BT13" s="133"/>
      <c r="CD13" s="133"/>
      <c r="CN13" s="133"/>
      <c r="CX13" s="133"/>
      <c r="DH13" s="133"/>
      <c r="DR13" s="133"/>
      <c r="EB13" s="133"/>
      <c r="EL13" s="133"/>
      <c r="EV13" s="133"/>
      <c r="FF13" s="133"/>
      <c r="FP13" s="133"/>
      <c r="FZ13" s="133"/>
      <c r="GJ13" s="133"/>
      <c r="GT13" s="133"/>
      <c r="HD13" s="133"/>
      <c r="HN13" s="133"/>
      <c r="HX13" s="133"/>
    </row>
    <row xmlns:x14ac="http://schemas.microsoft.com/office/spreadsheetml/2009/9/ac" r="14" ht="15.75" customHeight="true" x14ac:dyDescent="0.25">
      <c r="A14" s="383" t="str">
        <f ca="true">IF(ISBLANK('Data Summary'!A16),"",'Data Summary'!A16)</f>
        <v/>
      </c>
      <c r="B14" s="126"/>
      <c r="C14" s="94" t="s">
        <v>23</v>
      </c>
      <c r="D14" s="10"/>
      <c r="E14" s="10"/>
      <c r="F14" s="10"/>
      <c r="G14" s="72"/>
      <c r="H14" s="73"/>
      <c r="I14" s="74"/>
      <c r="J14" s="11"/>
      <c r="K14" s="11"/>
      <c r="L14" s="126"/>
      <c r="M14" s="94" t="s">
        <v>23</v>
      </c>
      <c r="N14" s="10"/>
      <c r="O14" s="10"/>
      <c r="P14" s="10"/>
      <c r="Q14" s="72"/>
      <c r="R14" s="73"/>
      <c r="S14" s="74"/>
      <c r="T14" s="11"/>
      <c r="U14" s="11"/>
      <c r="V14" s="126"/>
      <c r="W14" s="94" t="s">
        <v>23</v>
      </c>
      <c r="X14" s="10"/>
      <c r="Y14" s="10"/>
      <c r="Z14" s="10"/>
      <c r="AA14" s="72"/>
      <c r="AB14" s="73"/>
      <c r="AC14" s="74"/>
      <c r="AD14" s="11"/>
      <c r="AE14" s="11"/>
      <c r="AF14" s="126"/>
      <c r="AG14" s="94" t="s">
        <v>23</v>
      </c>
      <c r="AH14" s="10"/>
      <c r="AI14" s="10"/>
      <c r="AJ14" s="10"/>
      <c r="AK14" s="72"/>
      <c r="AL14" s="73"/>
      <c r="AM14" s="74"/>
      <c r="AN14" s="11"/>
      <c r="AO14" s="11"/>
      <c r="AP14" s="126"/>
      <c r="AQ14" s="94" t="s">
        <v>23</v>
      </c>
      <c r="AR14" s="10"/>
      <c r="AS14" s="10"/>
      <c r="AT14" s="10"/>
      <c r="AU14" s="72"/>
      <c r="AV14" s="73"/>
      <c r="AW14" s="74"/>
      <c r="AX14" s="11"/>
      <c r="AY14" s="11"/>
      <c r="AZ14" s="126"/>
      <c r="BA14" s="94" t="s">
        <v>23</v>
      </c>
      <c r="BB14" s="10"/>
      <c r="BC14" s="10"/>
      <c r="BD14" s="10"/>
      <c r="BE14" s="72"/>
      <c r="BF14" s="73"/>
      <c r="BG14" s="74"/>
      <c r="BH14" s="11"/>
      <c r="BI14" s="11"/>
      <c r="BJ14" s="126"/>
      <c r="BK14" s="94" t="s">
        <v>23</v>
      </c>
      <c r="BL14" s="10"/>
      <c r="BM14" s="10"/>
      <c r="BN14" s="10"/>
      <c r="BO14" s="72"/>
      <c r="BP14" s="73"/>
      <c r="BQ14" s="74"/>
      <c r="BR14" s="11"/>
      <c r="BS14" s="11"/>
    </row>
    <row xmlns:x14ac="http://schemas.microsoft.com/office/spreadsheetml/2009/9/ac" r="15" ht="15.75" customHeight="true" thickBot="true" x14ac:dyDescent="0.3">
      <c r="A15" s="383" t="str">
        <f ca="true">IF(ISBLANK('Data Summary'!A17),"",'Data Summary'!A17)</f>
        <v/>
      </c>
      <c r="B15" s="127"/>
      <c r="C15" s="95" t="s">
        <v>20</v>
      </c>
      <c r="D15" s="76"/>
      <c r="E15" s="76"/>
      <c r="F15" s="76"/>
      <c r="G15" s="76"/>
      <c r="H15" s="76"/>
      <c r="I15" s="77"/>
      <c r="J15" s="25"/>
      <c r="K15" s="25"/>
      <c r="L15" s="127"/>
      <c r="M15" s="95" t="s">
        <v>20</v>
      </c>
      <c r="N15" s="76"/>
      <c r="O15" s="81"/>
      <c r="P15" s="81"/>
      <c r="Q15" s="82"/>
      <c r="R15" s="81"/>
      <c r="S15" s="83"/>
      <c r="T15" s="25"/>
      <c r="U15" s="25"/>
      <c r="V15" s="127"/>
      <c r="W15" s="95" t="s">
        <v>20</v>
      </c>
      <c r="X15" s="76"/>
      <c r="Y15" s="81"/>
      <c r="Z15" s="81"/>
      <c r="AA15" s="82"/>
      <c r="AB15" s="81"/>
      <c r="AC15" s="83"/>
      <c r="AD15" s="25"/>
      <c r="AE15" s="25"/>
      <c r="AF15" s="127"/>
      <c r="AG15" s="95" t="s">
        <v>20</v>
      </c>
      <c r="AH15" s="76"/>
      <c r="AI15" s="81"/>
      <c r="AJ15" s="81"/>
      <c r="AK15" s="82"/>
      <c r="AL15" s="81"/>
      <c r="AM15" s="83"/>
      <c r="AN15" s="25"/>
      <c r="AO15" s="25"/>
      <c r="AP15" s="127"/>
      <c r="AQ15" s="95" t="s">
        <v>20</v>
      </c>
      <c r="AR15" s="76"/>
      <c r="AS15" s="81"/>
      <c r="AT15" s="81"/>
      <c r="AU15" s="82"/>
      <c r="AV15" s="81"/>
      <c r="AW15" s="83"/>
      <c r="AX15" s="25"/>
      <c r="AY15" s="25"/>
      <c r="AZ15" s="127"/>
      <c r="BA15" s="95" t="s">
        <v>20</v>
      </c>
      <c r="BB15" s="76"/>
      <c r="BC15" s="81"/>
      <c r="BD15" s="81"/>
      <c r="BE15" s="82"/>
      <c r="BF15" s="81"/>
      <c r="BG15" s="83"/>
      <c r="BH15" s="25"/>
      <c r="BI15" s="25"/>
      <c r="BJ15" s="127"/>
      <c r="BK15" s="95" t="s">
        <v>20</v>
      </c>
      <c r="BL15" s="76"/>
      <c r="BM15" s="81"/>
      <c r="BN15" s="81"/>
      <c r="BO15" s="82"/>
      <c r="BP15" s="81"/>
      <c r="BQ15" s="83"/>
      <c r="BR15" s="25"/>
      <c r="BS15" s="25"/>
    </row>
    <row xmlns:x14ac="http://schemas.microsoft.com/office/spreadsheetml/2009/9/ac" r="16" s="3" customFormat="true" x14ac:dyDescent="0.25">
      <c r="A16" s="383" t="str">
        <f ca="true">IF(ISBLANK('Data Summary'!A18),"",'Data Summary'!A18)</f>
        <v/>
      </c>
      <c r="B16" s="128"/>
      <c r="L16" s="128"/>
      <c r="V16" s="128"/>
      <c r="AF16" s="128"/>
      <c r="AP16" s="128"/>
      <c r="AZ16" s="128"/>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3" customFormat="true" x14ac:dyDescent="0.25">
      <c r="A17" s="383" t="str">
        <f ca="true">IF(ISBLANK('Data Summary'!A19),"",'Data Summary'!A19)</f>
        <v/>
      </c>
      <c r="B17" s="128"/>
      <c r="L17" s="128"/>
      <c r="V17" s="128"/>
      <c r="AF17" s="128"/>
      <c r="AP17" s="128"/>
      <c r="AZ17" s="128"/>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3" customFormat="true" x14ac:dyDescent="0.25">
      <c r="A18" s="383" t="str">
        <f ca="true">IF(ISBLANK('Data Summary'!A20),"",'Data Summary'!A20)</f>
        <v/>
      </c>
      <c r="B18" s="128"/>
      <c r="L18" s="128"/>
      <c r="V18" s="128"/>
      <c r="AF18" s="128"/>
      <c r="AP18" s="128"/>
      <c r="AZ18" s="128"/>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3" customFormat="true" x14ac:dyDescent="0.25">
      <c r="A19" s="383" t="str">
        <f ca="true">IF(ISBLANK('Data Summary'!A21),"",'Data Summary'!A21)</f>
        <v/>
      </c>
      <c r="B19" s="128"/>
      <c r="L19" s="128"/>
      <c r="V19" s="128"/>
      <c r="AF19" s="128"/>
      <c r="AP19" s="128"/>
      <c r="AZ19" s="128"/>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3" customFormat="true" x14ac:dyDescent="0.25">
      <c r="A20" s="383" t="str">
        <f ca="true">IF(ISBLANK('Data Summary'!A22),"",'Data Summary'!A22)</f>
        <v/>
      </c>
      <c r="B20" s="128"/>
      <c r="L20" s="128"/>
      <c r="V20" s="128"/>
      <c r="AF20" s="128"/>
      <c r="AP20" s="128"/>
      <c r="AZ20" s="128"/>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3" customFormat="true" x14ac:dyDescent="0.25">
      <c r="A21" s="383" t="str">
        <f ca="true">IF(ISBLANK('Data Summary'!A23),"",'Data Summary'!A23)</f>
        <v/>
      </c>
      <c r="B21" s="128"/>
      <c r="L21" s="128"/>
      <c r="V21" s="128"/>
      <c r="AF21" s="128"/>
      <c r="AP21" s="128"/>
      <c r="AZ21" s="128"/>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3" customFormat="true" x14ac:dyDescent="0.25">
      <c r="A22" s="383" t="str">
        <f ca="true">IF(ISBLANK('Data Summary'!A24),"",'Data Summary'!A24)</f>
        <v/>
      </c>
      <c r="B22" s="128"/>
      <c r="L22" s="128"/>
      <c r="V22" s="128"/>
      <c r="AF22" s="128"/>
      <c r="AP22" s="128"/>
      <c r="AZ22" s="128"/>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3" customFormat="true" x14ac:dyDescent="0.25">
      <c r="A23" s="383" t="str">
        <f ca="true">IF(ISBLANK('Data Summary'!A25),"",'Data Summary'!A25)</f>
        <v/>
      </c>
      <c r="B23" s="128"/>
      <c r="L23" s="128"/>
      <c r="V23" s="128"/>
      <c r="AF23" s="128"/>
      <c r="AP23" s="128"/>
      <c r="AZ23" s="128"/>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3" customFormat="true" x14ac:dyDescent="0.25">
      <c r="A24" s="383" t="str">
        <f ca="true">IF(ISBLANK('Data Summary'!A26),"",'Data Summary'!A26)</f>
        <v/>
      </c>
      <c r="B24" s="128"/>
      <c r="L24" s="128"/>
      <c r="V24" s="128"/>
      <c r="AF24" s="128"/>
      <c r="AP24" s="128"/>
      <c r="AZ24" s="128"/>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3" customFormat="true" x14ac:dyDescent="0.25">
      <c r="A25" s="383" t="str">
        <f ca="true">IF(ISBLANK('Data Summary'!A27),"",'Data Summary'!A27)</f>
        <v/>
      </c>
      <c r="B25" s="128"/>
      <c r="L25" s="128"/>
      <c r="V25" s="128"/>
      <c r="AF25" s="128"/>
      <c r="AP25" s="128"/>
      <c r="AZ25" s="128"/>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3" customFormat="true" x14ac:dyDescent="0.25">
      <c r="A26" s="383" t="str">
        <f ca="true">IF(ISBLANK('Data Summary'!A28),"",'Data Summary'!A28)</f>
        <v/>
      </c>
      <c r="B26" s="128"/>
      <c r="L26" s="128"/>
      <c r="V26" s="128"/>
      <c r="AF26" s="128"/>
      <c r="AP26" s="128"/>
      <c r="AZ26" s="128"/>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3" customFormat="true" x14ac:dyDescent="0.25">
      <c r="A27" s="383" t="str">
        <f ca="true">IF(ISBLANK('Data Summary'!A29),"",'Data Summary'!A29)</f>
        <v/>
      </c>
      <c r="B27" s="128"/>
      <c r="L27" s="128"/>
      <c r="V27" s="128"/>
      <c r="AF27" s="128"/>
      <c r="AP27" s="128"/>
      <c r="AZ27" s="128"/>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3" customFormat="true" x14ac:dyDescent="0.25">
      <c r="A28" s="383" t="str">
        <f ca="true">IF(ISBLANK('Data Summary'!A30),"",'Data Summary'!A30)</f>
        <v/>
      </c>
      <c r="B28" s="128"/>
      <c r="L28" s="128"/>
      <c r="V28" s="128"/>
      <c r="AF28" s="128"/>
      <c r="AP28" s="128"/>
      <c r="AZ28" s="128"/>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s="3" customFormat="true" x14ac:dyDescent="0.25">
      <c r="A29" s="383" t="str">
        <f ca="true">IF(ISBLANK('Data Summary'!A31),"",'Data Summary'!A31)</f>
        <v/>
      </c>
      <c r="B29" s="128"/>
      <c r="L29" s="128"/>
      <c r="V29" s="128"/>
      <c r="AF29" s="128"/>
      <c r="AP29" s="128"/>
      <c r="AZ29" s="128"/>
      <c r="BJ29" s="128"/>
      <c r="BT29" s="128"/>
      <c r="CD29" s="128"/>
      <c r="CN29" s="128"/>
      <c r="CX29" s="128"/>
      <c r="DH29" s="128"/>
      <c r="DR29" s="128"/>
      <c r="EB29" s="128"/>
      <c r="EL29" s="128"/>
      <c r="EV29" s="128"/>
      <c r="FF29" s="128"/>
      <c r="FP29" s="128"/>
      <c r="FZ29" s="128"/>
      <c r="GJ29" s="128"/>
      <c r="GT29" s="128"/>
      <c r="HD29" s="128"/>
      <c r="HN29" s="128"/>
      <c r="HX29" s="128"/>
    </row>
    <row xmlns:x14ac="http://schemas.microsoft.com/office/spreadsheetml/2009/9/ac" r="30" s="3" customFormat="true" x14ac:dyDescent="0.25">
      <c r="A30" s="383" t="str">
        <f ca="true">IF(ISBLANK('Data Summary'!A32),"",'Data Summary'!A32)</f>
        <v/>
      </c>
      <c r="B30" s="128"/>
      <c r="L30" s="128"/>
      <c r="V30" s="128"/>
      <c r="AF30" s="128"/>
      <c r="AP30" s="128"/>
      <c r="AZ30" s="128"/>
      <c r="BJ30" s="128"/>
      <c r="BT30" s="128"/>
      <c r="CD30" s="128"/>
      <c r="CN30" s="128"/>
      <c r="CX30" s="128"/>
      <c r="DH30" s="128"/>
      <c r="DR30" s="128"/>
      <c r="EB30" s="128"/>
      <c r="EL30" s="128"/>
      <c r="EV30" s="128"/>
      <c r="FF30" s="128"/>
      <c r="FP30" s="128"/>
      <c r="FZ30" s="128"/>
      <c r="GJ30" s="128"/>
      <c r="GT30" s="128"/>
      <c r="HD30" s="128"/>
      <c r="HN30" s="128"/>
      <c r="HX30" s="128"/>
    </row>
    <row xmlns:x14ac="http://schemas.microsoft.com/office/spreadsheetml/2009/9/ac" r="31" s="3" customFormat="true" x14ac:dyDescent="0.25">
      <c r="A31" s="383" t="str">
        <f ca="true">IF(ISBLANK('Data Summary'!A33),"",'Data Summary'!A33)</f>
        <v/>
      </c>
      <c r="B31" s="128"/>
      <c r="L31" s="128"/>
      <c r="V31" s="128"/>
      <c r="AF31" s="128"/>
      <c r="AP31" s="128"/>
      <c r="AZ31" s="128"/>
      <c r="BJ31" s="128"/>
      <c r="BT31" s="128"/>
      <c r="CD31" s="128"/>
      <c r="CN31" s="128"/>
      <c r="CX31" s="128"/>
      <c r="DH31" s="128"/>
      <c r="DR31" s="128"/>
      <c r="EB31" s="128"/>
      <c r="EL31" s="128"/>
      <c r="EV31" s="128"/>
      <c r="FF31" s="128"/>
      <c r="FP31" s="128"/>
      <c r="FZ31" s="128"/>
      <c r="GJ31" s="128"/>
      <c r="GT31" s="128"/>
      <c r="HD31" s="128"/>
      <c r="HN31" s="128"/>
      <c r="HX31" s="128"/>
    </row>
    <row xmlns:x14ac="http://schemas.microsoft.com/office/spreadsheetml/2009/9/ac" r="32" s="3" customFormat="true" x14ac:dyDescent="0.25">
      <c r="A32" s="383" t="str">
        <f ca="true">IF(ISBLANK('Data Summary'!A34),"",'Data Summary'!A34)</f>
        <v/>
      </c>
      <c r="B32" s="128"/>
      <c r="L32" s="128"/>
      <c r="V32" s="128"/>
      <c r="AF32" s="128"/>
      <c r="AP32" s="128"/>
      <c r="AZ32" s="128"/>
      <c r="BJ32" s="128"/>
      <c r="BT32" s="128"/>
      <c r="CD32" s="128"/>
      <c r="CN32" s="128"/>
      <c r="CX32" s="128"/>
      <c r="DH32" s="128"/>
      <c r="DR32" s="128"/>
      <c r="EB32" s="128"/>
      <c r="EL32" s="128"/>
      <c r="EV32" s="128"/>
      <c r="FF32" s="128"/>
      <c r="FP32" s="128"/>
      <c r="FZ32" s="128"/>
      <c r="GJ32" s="128"/>
      <c r="GT32" s="128"/>
      <c r="HD32" s="128"/>
      <c r="HN32" s="128"/>
      <c r="HX32" s="128"/>
    </row>
    <row xmlns:x14ac="http://schemas.microsoft.com/office/spreadsheetml/2009/9/ac" r="33" s="3" customFormat="true" x14ac:dyDescent="0.25">
      <c r="A33" s="383" t="str">
        <f ca="true">IF(ISBLANK('Data Summary'!A35),"",'Data Summary'!A35)</f>
        <v/>
      </c>
      <c r="B33" s="128"/>
      <c r="L33" s="128"/>
      <c r="V33" s="128"/>
      <c r="AF33" s="128"/>
      <c r="AP33" s="128"/>
      <c r="AZ33" s="128"/>
      <c r="BJ33" s="128"/>
      <c r="BT33" s="128"/>
      <c r="CD33" s="128"/>
      <c r="CN33" s="128"/>
      <c r="CX33" s="128"/>
      <c r="DH33" s="128"/>
      <c r="DR33" s="128"/>
      <c r="EB33" s="128"/>
      <c r="EL33" s="128"/>
      <c r="EV33" s="128"/>
      <c r="FF33" s="128"/>
      <c r="FP33" s="128"/>
      <c r="FZ33" s="128"/>
      <c r="GJ33" s="128"/>
      <c r="GT33" s="128"/>
      <c r="HD33" s="128"/>
      <c r="HN33" s="128"/>
      <c r="HX33" s="128"/>
    </row>
    <row xmlns:x14ac="http://schemas.microsoft.com/office/spreadsheetml/2009/9/ac" r="34" s="3" customFormat="true" x14ac:dyDescent="0.25">
      <c r="A34" s="383" t="str">
        <f ca="true">IF(ISBLANK('Data Summary'!A36),"",'Data Summary'!A36)</f>
        <v/>
      </c>
      <c r="B34" s="128"/>
      <c r="L34" s="128"/>
      <c r="V34" s="128"/>
      <c r="AF34" s="128"/>
      <c r="AP34" s="128"/>
      <c r="AZ34" s="12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3" t="str">
        <f ca="true">IF(ISBLANK('Data Summary'!A37),"",'Data Summary'!A37)</f>
        <v/>
      </c>
      <c r="B35" s="128"/>
      <c r="L35" s="128"/>
      <c r="V35" s="128"/>
      <c r="AF35" s="128"/>
      <c r="AP35" s="128"/>
      <c r="AZ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3" t="str">
        <f ca="true">IF(ISBLANK('Data Summary'!A38),"",'Data Summary'!A38)</f>
        <v/>
      </c>
      <c r="B36" s="128"/>
      <c r="L36" s="128"/>
      <c r="V36" s="128"/>
      <c r="AF36" s="128"/>
      <c r="AP36" s="128"/>
      <c r="AZ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3" t="str">
        <f ca="true">IF(ISBLANK('Data Summary'!A39),"",'Data Summary'!A39)</f>
        <v/>
      </c>
      <c r="B37" s="128"/>
      <c r="L37" s="128"/>
      <c r="V37" s="128"/>
      <c r="AF37" s="128"/>
      <c r="AP37" s="128"/>
      <c r="AZ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3" t="str">
        <f ca="true">IF(ISBLANK('Data Summary'!A40),"",'Data Summary'!A40)</f>
        <v/>
      </c>
      <c r="B38" s="128"/>
      <c r="L38" s="128"/>
      <c r="V38" s="128"/>
      <c r="AF38" s="128"/>
      <c r="AP38" s="128"/>
      <c r="AZ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3" t="str">
        <f ca="true">IF(ISBLANK('Data Summary'!A41),"",'Data Summary'!A41)</f>
        <v/>
      </c>
      <c r="B39" s="128"/>
      <c r="L39" s="128"/>
      <c r="V39" s="128"/>
      <c r="AF39" s="128"/>
      <c r="AP39" s="128"/>
      <c r="AZ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3" t="str">
        <f ca="true">IF(ISBLANK('Data Summary'!A42),"",'Data Summary'!A42)</f>
        <v/>
      </c>
      <c r="B40" s="128"/>
      <c r="L40" s="128"/>
      <c r="V40" s="128"/>
      <c r="AF40" s="128"/>
      <c r="AP40" s="128"/>
      <c r="AZ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3" t="str">
        <f ca="true">IF(ISBLANK('Data Summary'!A43),"",'Data Summary'!A43)</f>
        <v/>
      </c>
      <c r="B41" s="128"/>
      <c r="L41" s="128"/>
      <c r="V41" s="128"/>
      <c r="AF41" s="128"/>
      <c r="AP41" s="128"/>
      <c r="AZ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3" t="str">
        <f ca="true">IF(ISBLANK('Data Summary'!A44),"",'Data Summary'!A44)</f>
        <v/>
      </c>
      <c r="B42" s="128"/>
      <c r="L42" s="128"/>
      <c r="V42" s="128"/>
      <c r="AF42" s="128"/>
      <c r="AP42" s="128"/>
      <c r="AZ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3" t="str">
        <f ca="true">IF(ISBLANK('Data Summary'!A45),"",'Data Summary'!A45)</f>
        <v/>
      </c>
      <c r="B43" s="128"/>
      <c r="L43" s="128"/>
      <c r="V43" s="128"/>
      <c r="AF43" s="128"/>
      <c r="AP43" s="128"/>
      <c r="AZ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3" t="str">
        <f ca="true">IF(ISBLANK('Data Summary'!A46),"",'Data Summary'!A46)</f>
        <v/>
      </c>
      <c r="B44" s="128"/>
      <c r="L44" s="128"/>
      <c r="V44" s="128"/>
      <c r="AF44" s="128"/>
      <c r="AP44" s="128"/>
      <c r="AZ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3" t="str">
        <f ca="true">IF(ISBLANK('Data Summary'!A47),"",'Data Summary'!A47)</f>
        <v/>
      </c>
      <c r="B45" s="128"/>
      <c r="L45" s="128"/>
      <c r="V45" s="128"/>
      <c r="AF45" s="128"/>
      <c r="AP45" s="128"/>
      <c r="AZ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3" t="str">
        <f ca="true">IF(ISBLANK('Data Summary'!A48),"",'Data Summary'!A48)</f>
        <v/>
      </c>
      <c r="B46" s="128"/>
      <c r="L46" s="128"/>
      <c r="V46" s="128"/>
      <c r="AF46" s="128"/>
      <c r="AP46" s="128"/>
      <c r="AZ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3" t="str">
        <f ca="true">IF(ISBLANK('Data Summary'!A49),"",'Data Summary'!A49)</f>
        <v/>
      </c>
      <c r="B47" s="128"/>
      <c r="L47" s="128"/>
      <c r="V47" s="128"/>
      <c r="AF47" s="128"/>
      <c r="AP47" s="128"/>
      <c r="AZ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3" t="str">
        <f ca="true">IF(ISBLANK('Data Summary'!A50),"",'Data Summary'!A50)</f>
        <v/>
      </c>
      <c r="B48" s="128"/>
      <c r="L48" s="128"/>
      <c r="V48" s="128"/>
      <c r="AF48" s="128"/>
      <c r="AP48" s="128"/>
      <c r="AZ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3" t="str">
        <f ca="true">IF(ISBLANK('Data Summary'!A51),"",'Data Summary'!A51)</f>
        <v/>
      </c>
      <c r="B49" s="128"/>
      <c r="L49" s="128"/>
      <c r="V49" s="128"/>
      <c r="AF49" s="128"/>
      <c r="AP49" s="128"/>
      <c r="AZ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3" t="str">
        <f ca="true">IF(ISBLANK('Data Summary'!A52),"",'Data Summary'!A52)</f>
        <v/>
      </c>
      <c r="B50" s="128"/>
      <c r="L50" s="128"/>
      <c r="V50" s="128"/>
      <c r="AF50" s="128"/>
      <c r="AP50" s="128"/>
      <c r="AZ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3" t="str">
        <f ca="true">IF(ISBLANK('Data Summary'!A53),"",'Data Summary'!A53)</f>
        <v/>
      </c>
      <c r="B51" s="128"/>
      <c r="L51" s="128"/>
      <c r="V51" s="128"/>
      <c r="AF51" s="128"/>
      <c r="AP51" s="128"/>
      <c r="AZ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3" t="str">
        <f ca="true">IF(ISBLANK('Data Summary'!A54),"",'Data Summary'!A54)</f>
        <v/>
      </c>
      <c r="B52" s="128"/>
      <c r="L52" s="128"/>
      <c r="V52" s="128"/>
      <c r="AF52" s="128"/>
      <c r="AP52" s="128"/>
      <c r="AZ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3" t="str">
        <f ca="true">IF(ISBLANK('Data Summary'!A55),"",'Data Summary'!A55)</f>
        <v/>
      </c>
      <c r="B53" s="128"/>
      <c r="L53" s="128"/>
      <c r="V53" s="128"/>
      <c r="AF53" s="128"/>
      <c r="AP53" s="128"/>
      <c r="AZ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3" t="str">
        <f ca="true">IF(ISBLANK('Data Summary'!A56),"",'Data Summary'!A56)</f>
        <v/>
      </c>
      <c r="B54" s="128"/>
      <c r="L54" s="128"/>
      <c r="V54" s="128"/>
      <c r="AF54" s="128"/>
      <c r="AP54" s="128"/>
      <c r="AZ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3" t="str">
        <f ca="true">IF(ISBLANK('Data Summary'!A57),"",'Data Summary'!A57)</f>
        <v/>
      </c>
      <c r="B55" s="128"/>
      <c r="L55" s="128"/>
      <c r="V55" s="128"/>
      <c r="AF55" s="128"/>
      <c r="AP55" s="128"/>
      <c r="AZ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3" t="str">
        <f ca="true">IF(ISBLANK('Data Summary'!A58),"",'Data Summary'!A58)</f>
        <v/>
      </c>
      <c r="B56" s="128"/>
      <c r="L56" s="128"/>
      <c r="V56" s="128"/>
      <c r="AF56" s="128"/>
      <c r="AP56" s="128"/>
      <c r="AZ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3" t="str">
        <f ca="true">IF(ISBLANK('Data Summary'!A59),"",'Data Summary'!A59)</f>
        <v/>
      </c>
      <c r="B57" s="128"/>
      <c r="L57" s="128"/>
      <c r="V57" s="128"/>
      <c r="AF57" s="128"/>
      <c r="AP57" s="128"/>
      <c r="AZ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3" t="str">
        <f ca="true">IF(ISBLANK('Data Summary'!A60),"",'Data Summary'!A60)</f>
        <v/>
      </c>
      <c r="B58" s="128"/>
      <c r="L58" s="128"/>
      <c r="V58" s="128"/>
      <c r="AF58" s="128"/>
      <c r="AP58" s="128"/>
      <c r="AZ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3" t="str">
        <f ca="true">IF(ISBLANK('Data Summary'!A61),"",'Data Summary'!A61)</f>
        <v/>
      </c>
      <c r="B59" s="128"/>
      <c r="L59" s="128"/>
      <c r="V59" s="128"/>
      <c r="AF59" s="128"/>
      <c r="AP59" s="128"/>
      <c r="AZ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3" t="str">
        <f ca="true">IF(ISBLANK('Data Summary'!A62),"",'Data Summary'!A62)</f>
        <v/>
      </c>
      <c r="B60" s="128"/>
      <c r="L60" s="128"/>
      <c r="V60" s="128"/>
      <c r="AF60" s="128"/>
      <c r="AP60" s="128"/>
      <c r="AZ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3" t="str">
        <f ca="true">IF(ISBLANK('Data Summary'!A63),"",'Data Summary'!A63)</f>
        <v/>
      </c>
      <c r="B61" s="128"/>
      <c r="L61" s="128"/>
      <c r="V61" s="128"/>
      <c r="AF61" s="128"/>
      <c r="AP61" s="128"/>
      <c r="AZ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3" t="str">
        <f ca="true">IF(ISBLANK('Data Summary'!A64),"",'Data Summary'!A64)</f>
        <v/>
      </c>
      <c r="B62" s="128"/>
      <c r="L62" s="128"/>
      <c r="V62" s="128"/>
      <c r="AF62" s="128"/>
      <c r="AP62" s="128"/>
      <c r="AZ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3" t="str">
        <f ca="true">IF(ISBLANK('Data Summary'!A65),"",'Data Summary'!A65)</f>
        <v/>
      </c>
      <c r="B63" s="128"/>
      <c r="L63" s="128"/>
      <c r="V63" s="128"/>
      <c r="AF63" s="128"/>
      <c r="AP63" s="128"/>
      <c r="AZ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3" t="str">
        <f ca="true">IF(ISBLANK('Data Summary'!A66),"",'Data Summary'!A66)</f>
        <v/>
      </c>
      <c r="B64" s="128"/>
      <c r="L64" s="128"/>
      <c r="V64" s="128"/>
      <c r="AF64" s="128"/>
      <c r="AP64" s="128"/>
      <c r="AZ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3" t="str">
        <f ca="true">IF(ISBLANK('Data Summary'!A67),"",'Data Summary'!A67)</f>
        <v/>
      </c>
      <c r="B65" s="128"/>
      <c r="L65" s="128"/>
      <c r="V65" s="128"/>
      <c r="AF65" s="128"/>
      <c r="AP65" s="128"/>
      <c r="AZ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3" t="str">
        <f ca="true">IF(ISBLANK('Data Summary'!A68),"",'Data Summary'!A68)</f>
        <v/>
      </c>
      <c r="B66" s="128"/>
      <c r="L66" s="128"/>
      <c r="V66" s="128"/>
      <c r="AF66" s="128"/>
      <c r="AP66" s="128"/>
      <c r="AZ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3" t="str">
        <f ca="true">IF(ISBLANK('Data Summary'!A69),"",'Data Summary'!A69)</f>
        <v/>
      </c>
      <c r="B67" s="128"/>
      <c r="L67" s="128"/>
      <c r="V67" s="128"/>
      <c r="AF67" s="128"/>
      <c r="AP67" s="128"/>
      <c r="AZ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3" t="str">
        <f ca="true">IF(ISBLANK('Data Summary'!A70),"",'Data Summary'!A70)</f>
        <v/>
      </c>
      <c r="B68" s="128"/>
      <c r="L68" s="128"/>
      <c r="V68" s="128"/>
      <c r="AF68" s="128"/>
      <c r="AP68" s="128"/>
      <c r="AZ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3" t="str">
        <f ca="true">IF(ISBLANK('Data Summary'!A71),"",'Data Summary'!A71)</f>
        <v/>
      </c>
      <c r="B69" s="128"/>
      <c r="L69" s="128"/>
      <c r="V69" s="128"/>
      <c r="AF69" s="128"/>
      <c r="AP69" s="128"/>
      <c r="AZ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3" t="str">
        <f ca="true">IF(ISBLANK('Data Summary'!A72),"",'Data Summary'!A72)</f>
        <v/>
      </c>
      <c r="B70" s="128"/>
      <c r="L70" s="128"/>
      <c r="V70" s="128"/>
      <c r="AF70" s="128"/>
      <c r="AP70" s="128"/>
      <c r="AZ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3" t="str">
        <f ca="true">IF(ISBLANK('Data Summary'!A73),"",'Data Summary'!A73)</f>
        <v/>
      </c>
      <c r="B71" s="128"/>
      <c r="L71" s="128"/>
      <c r="V71" s="128"/>
      <c r="AF71" s="128"/>
      <c r="AP71" s="128"/>
      <c r="AZ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3" t="str">
        <f ca="true">IF(ISBLANK('Data Summary'!A74),"",'Data Summary'!A74)</f>
        <v/>
      </c>
      <c r="B72" s="128"/>
      <c r="L72" s="128"/>
      <c r="V72" s="128"/>
      <c r="AF72" s="128"/>
      <c r="AP72" s="128"/>
      <c r="AZ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3" t="str">
        <f ca="true">IF(ISBLANK('Data Summary'!A75),"",'Data Summary'!A75)</f>
        <v/>
      </c>
      <c r="B73" s="128"/>
      <c r="L73" s="128"/>
      <c r="V73" s="128"/>
      <c r="AF73" s="128"/>
      <c r="AP73" s="128"/>
      <c r="AZ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3" t="str">
        <f ca="true">IF(ISBLANK('Data Summary'!A76),"",'Data Summary'!A76)</f>
        <v/>
      </c>
      <c r="B74" s="128"/>
      <c r="L74" s="128"/>
      <c r="V74" s="128"/>
      <c r="AF74" s="128"/>
      <c r="AP74" s="128"/>
      <c r="AZ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3" t="str">
        <f ca="true">IF(ISBLANK('Data Summary'!A77),"",'Data Summary'!A77)</f>
        <v/>
      </c>
      <c r="B75" s="128"/>
      <c r="L75" s="128"/>
      <c r="V75" s="128"/>
      <c r="AF75" s="128"/>
      <c r="AP75" s="128"/>
      <c r="AZ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3" t="str">
        <f ca="true">IF(ISBLANK('Data Summary'!A78),"",'Data Summary'!A78)</f>
        <v/>
      </c>
      <c r="B76" s="128"/>
      <c r="L76" s="128"/>
      <c r="V76" s="128"/>
      <c r="AF76" s="128"/>
      <c r="AP76" s="128"/>
      <c r="AZ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3" t="str">
        <f ca="true">IF(ISBLANK('Data Summary'!A79),"",'Data Summary'!A79)</f>
        <v/>
      </c>
      <c r="B77" s="128"/>
      <c r="L77" s="128"/>
      <c r="V77" s="128"/>
      <c r="AF77" s="128"/>
      <c r="AP77" s="128"/>
      <c r="AZ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3" t="str">
        <f ca="true">IF(ISBLANK('Data Summary'!A80),"",'Data Summary'!A80)</f>
        <v/>
      </c>
      <c r="B78" s="128"/>
      <c r="L78" s="128"/>
      <c r="V78" s="128"/>
      <c r="AF78" s="128"/>
      <c r="AP78" s="128"/>
      <c r="AZ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3" t="str">
        <f ca="true">IF(ISBLANK('Data Summary'!A81),"",'Data Summary'!A81)</f>
        <v/>
      </c>
      <c r="B79" s="128"/>
      <c r="L79" s="128"/>
      <c r="V79" s="128"/>
      <c r="AF79" s="128"/>
      <c r="AP79" s="128"/>
      <c r="AZ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3" t="str">
        <f ca="true">IF(ISBLANK('Data Summary'!A82),"",'Data Summary'!A82)</f>
        <v/>
      </c>
      <c r="B80" s="128"/>
      <c r="L80" s="128"/>
      <c r="V80" s="128"/>
      <c r="AF80" s="128"/>
      <c r="AP80" s="128"/>
      <c r="AZ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3" t="str">
        <f ca="true">IF(ISBLANK('Data Summary'!A83),"",'Data Summary'!A83)</f>
        <v/>
      </c>
      <c r="B81" s="128"/>
      <c r="L81" s="128"/>
      <c r="V81" s="128"/>
      <c r="AF81" s="128"/>
      <c r="AP81" s="128"/>
      <c r="AZ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3" t="str">
        <f ca="true">IF(ISBLANK('Data Summary'!A84),"",'Data Summary'!A84)</f>
        <v/>
      </c>
      <c r="B82" s="128"/>
      <c r="L82" s="128"/>
      <c r="V82" s="128"/>
      <c r="AF82" s="128"/>
      <c r="AP82" s="128"/>
      <c r="AZ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3" t="str">
        <f ca="true">IF(ISBLANK('Data Summary'!A85),"",'Data Summary'!A85)</f>
        <v/>
      </c>
      <c r="B83" s="128"/>
      <c r="L83" s="128"/>
      <c r="V83" s="128"/>
      <c r="AF83" s="128"/>
      <c r="AP83" s="128"/>
      <c r="AZ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3" t="str">
        <f ca="true">IF(ISBLANK('Data Summary'!A86),"",'Data Summary'!A86)</f>
        <v/>
      </c>
      <c r="B84" s="128"/>
      <c r="L84" s="128"/>
      <c r="V84" s="128"/>
      <c r="AF84" s="128"/>
      <c r="AP84" s="128"/>
      <c r="AZ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3" t="str">
        <f ca="true">IF(ISBLANK('Data Summary'!A87),"",'Data Summary'!A87)</f>
        <v/>
      </c>
      <c r="B85" s="128"/>
      <c r="L85" s="128"/>
      <c r="V85" s="128"/>
      <c r="AF85" s="128"/>
      <c r="AP85" s="128"/>
      <c r="AZ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3" t="str">
        <f ca="true">IF(ISBLANK('Data Summary'!A88),"",'Data Summary'!A88)</f>
        <v/>
      </c>
      <c r="B86" s="128"/>
      <c r="L86" s="128"/>
      <c r="V86" s="128"/>
      <c r="AF86" s="128"/>
      <c r="AP86" s="128"/>
      <c r="AZ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3" t="str">
        <f ca="true">IF(ISBLANK('Data Summary'!A89),"",'Data Summary'!A89)</f>
        <v/>
      </c>
      <c r="B87" s="128"/>
      <c r="L87" s="128"/>
      <c r="V87" s="128"/>
      <c r="AF87" s="128"/>
      <c r="AP87" s="128"/>
      <c r="AZ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3" t="str">
        <f ca="true">IF(ISBLANK('Data Summary'!A90),"",'Data Summary'!A90)</f>
        <v/>
      </c>
      <c r="B88" s="128"/>
      <c r="L88" s="128"/>
      <c r="V88" s="128"/>
      <c r="AF88" s="128"/>
      <c r="AP88" s="128"/>
      <c r="AZ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3" t="str">
        <f ca="true">IF(ISBLANK('Data Summary'!A91),"",'Data Summary'!A91)</f>
        <v/>
      </c>
      <c r="B89" s="128"/>
      <c r="L89" s="128"/>
      <c r="V89" s="128"/>
      <c r="AF89" s="128"/>
      <c r="AP89" s="128"/>
      <c r="AZ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3" t="str">
        <f ca="true">IF(ISBLANK('Data Summary'!A92),"",'Data Summary'!A92)</f>
        <v/>
      </c>
      <c r="B90" s="128"/>
      <c r="L90" s="128"/>
      <c r="V90" s="128"/>
      <c r="AF90" s="128"/>
      <c r="AP90" s="128"/>
      <c r="AZ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3" t="str">
        <f ca="true">IF(ISBLANK('Data Summary'!A93),"",'Data Summary'!A93)</f>
        <v/>
      </c>
      <c r="B91" s="128"/>
      <c r="L91" s="128"/>
      <c r="V91" s="128"/>
      <c r="AF91" s="128"/>
      <c r="AP91" s="128"/>
      <c r="AZ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3" t="str">
        <f ca="true">IF(ISBLANK('Data Summary'!A94),"",'Data Summary'!A94)</f>
        <v/>
      </c>
      <c r="B92" s="128"/>
      <c r="L92" s="128"/>
      <c r="V92" s="128"/>
      <c r="AF92" s="128"/>
      <c r="AP92" s="128"/>
      <c r="AZ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3" t="str">
        <f ca="true">IF(ISBLANK('Data Summary'!A95),"",'Data Summary'!A95)</f>
        <v/>
      </c>
      <c r="B93" s="128"/>
      <c r="L93" s="128"/>
      <c r="V93" s="128"/>
      <c r="AF93" s="128"/>
      <c r="AP93" s="128"/>
      <c r="AZ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3" t="str">
        <f ca="true">IF(ISBLANK('Data Summary'!A96),"",'Data Summary'!A96)</f>
        <v/>
      </c>
      <c r="B94" s="128"/>
      <c r="L94" s="128"/>
      <c r="V94" s="128"/>
      <c r="AF94" s="128"/>
      <c r="AP94" s="128"/>
      <c r="AZ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3" t="str">
        <f ca="true">IF(ISBLANK('Data Summary'!A97),"",'Data Summary'!A97)</f>
        <v/>
      </c>
      <c r="B95" s="128"/>
      <c r="L95" s="128"/>
      <c r="V95" s="128"/>
      <c r="AF95" s="128"/>
      <c r="AP95" s="128"/>
      <c r="AZ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3" t="str">
        <f ca="true">IF(ISBLANK('Data Summary'!A98),"",'Data Summary'!A98)</f>
        <v/>
      </c>
      <c r="B96" s="128"/>
      <c r="L96" s="128"/>
      <c r="V96" s="128"/>
      <c r="AF96" s="128"/>
      <c r="AP96" s="128"/>
      <c r="AZ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3" t="str">
        <f ca="true">IF(ISBLANK('Data Summary'!A99),"",'Data Summary'!A99)</f>
        <v/>
      </c>
      <c r="B97" s="128"/>
      <c r="L97" s="128"/>
      <c r="V97" s="128"/>
      <c r="AF97" s="128"/>
      <c r="AP97" s="128"/>
      <c r="AZ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3" t="str">
        <f ca="true">IF(ISBLANK('Data Summary'!A100),"",'Data Summary'!A100)</f>
        <v/>
      </c>
      <c r="B98" s="128"/>
      <c r="L98" s="128"/>
      <c r="V98" s="128"/>
      <c r="AF98" s="128"/>
      <c r="AP98" s="128"/>
      <c r="AZ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3" t="str">
        <f ca="true">IF(ISBLANK('Data Summary'!A101),"",'Data Summary'!A101)</f>
        <v/>
      </c>
      <c r="B99" s="128"/>
      <c r="L99" s="128"/>
      <c r="V99" s="128"/>
      <c r="AF99" s="128"/>
      <c r="AP99" s="128"/>
      <c r="AZ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3" t="str">
        <f ca="true">IF(ISBLANK('Data Summary'!A102),"",'Data Summary'!A102)</f>
        <v/>
      </c>
      <c r="B100" s="128"/>
      <c r="L100" s="128"/>
      <c r="V100" s="128"/>
      <c r="AF100" s="128"/>
      <c r="AP100" s="128"/>
      <c r="AZ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3" t="str">
        <f ca="true">IF(ISBLANK('Data Summary'!A103),"",'Data Summary'!A103)</f>
        <v/>
      </c>
      <c r="B101" s="128"/>
      <c r="L101" s="128"/>
      <c r="V101" s="128"/>
      <c r="AF101" s="128"/>
      <c r="AP101" s="128"/>
      <c r="AZ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3" t="str">
        <f ca="true">IF(ISBLANK('Data Summary'!A104),"",'Data Summary'!A104)</f>
        <v/>
      </c>
      <c r="B102" s="128"/>
      <c r="L102" s="128"/>
      <c r="V102" s="128"/>
      <c r="AF102" s="128"/>
      <c r="AP102" s="128"/>
      <c r="AZ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3" t="str">
        <f ca="true">IF(ISBLANK('Data Summary'!A105),"",'Data Summary'!A105)</f>
        <v/>
      </c>
      <c r="B103" s="128"/>
      <c r="L103" s="128"/>
      <c r="V103" s="128"/>
      <c r="AF103" s="128"/>
      <c r="AP103" s="128"/>
      <c r="AZ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3" t="str">
        <f ca="true">IF(ISBLANK('Data Summary'!A106),"",'Data Summary'!A106)</f>
        <v/>
      </c>
      <c r="B104" s="128"/>
      <c r="L104" s="128"/>
      <c r="V104" s="128"/>
      <c r="AF104" s="128"/>
      <c r="AP104" s="128"/>
      <c r="AZ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3" t="str">
        <f ca="true">IF(ISBLANK('Data Summary'!A107),"",'Data Summary'!A107)</f>
        <v/>
      </c>
      <c r="B105" s="128"/>
      <c r="L105" s="128"/>
      <c r="V105" s="128"/>
      <c r="AF105" s="128"/>
      <c r="AP105" s="128"/>
      <c r="AZ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3" t="str">
        <f ca="true">IF(ISBLANK('Data Summary'!A108),"",'Data Summary'!A108)</f>
        <v/>
      </c>
      <c r="B106" s="128"/>
      <c r="L106" s="128"/>
      <c r="V106" s="128"/>
      <c r="AF106" s="128"/>
      <c r="AP106" s="128"/>
      <c r="AZ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3" t="str">
        <f ca="true">IF(ISBLANK('Data Summary'!A109),"",'Data Summary'!A109)</f>
        <v/>
      </c>
      <c r="B107" s="128"/>
      <c r="L107" s="128"/>
      <c r="V107" s="128"/>
      <c r="AF107" s="128"/>
      <c r="AP107" s="128"/>
      <c r="AZ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3" t="str">
        <f ca="true">IF(ISBLANK('Data Summary'!A110),"",'Data Summary'!A110)</f>
        <v/>
      </c>
      <c r="B108" s="128"/>
      <c r="L108" s="128"/>
      <c r="V108" s="128"/>
      <c r="AF108" s="128"/>
      <c r="AP108" s="128"/>
      <c r="AZ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3" t="str">
        <f ca="true">IF(ISBLANK('Data Summary'!A111),"",'Data Summary'!A111)</f>
        <v/>
      </c>
      <c r="B109" s="128"/>
      <c r="L109" s="128"/>
      <c r="V109" s="128"/>
      <c r="AF109" s="128"/>
      <c r="AP109" s="128"/>
      <c r="AZ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3" t="str">
        <f ca="true">IF(ISBLANK('Data Summary'!A112),"",'Data Summary'!A112)</f>
        <v/>
      </c>
      <c r="B110" s="128"/>
      <c r="L110" s="128"/>
      <c r="V110" s="128"/>
      <c r="AF110" s="128"/>
      <c r="AP110" s="128"/>
      <c r="AZ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3" t="str">
        <f ca="true">IF(ISBLANK('Data Summary'!A113),"",'Data Summary'!A113)</f>
        <v/>
      </c>
      <c r="B111" s="128"/>
      <c r="L111" s="128"/>
      <c r="V111" s="128"/>
      <c r="AF111" s="128"/>
      <c r="AP111" s="128"/>
      <c r="AZ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3" t="str">
        <f ca="true">IF(ISBLANK('Data Summary'!A114),"",'Data Summary'!A114)</f>
        <v/>
      </c>
      <c r="B112" s="128"/>
      <c r="L112" s="128"/>
      <c r="V112" s="128"/>
      <c r="AF112" s="128"/>
      <c r="AP112" s="128"/>
      <c r="AZ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3" t="str">
        <f ca="true">IF(ISBLANK('Data Summary'!A115),"",'Data Summary'!A115)</f>
        <v/>
      </c>
      <c r="B113" s="128"/>
      <c r="L113" s="128"/>
      <c r="V113" s="128"/>
      <c r="AF113" s="128"/>
      <c r="AP113" s="128"/>
      <c r="AZ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3" t="str">
        <f ca="true">IF(ISBLANK('Data Summary'!A116),"",'Data Summary'!A116)</f>
        <v/>
      </c>
      <c r="B114" s="128"/>
      <c r="L114" s="128"/>
      <c r="V114" s="128"/>
      <c r="AF114" s="128"/>
      <c r="AP114" s="128"/>
      <c r="AZ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3" t="str">
        <f ca="true">IF(ISBLANK('Data Summary'!A117),"",'Data Summary'!A117)</f>
        <v/>
      </c>
      <c r="B115" s="128"/>
      <c r="L115" s="128"/>
      <c r="V115" s="128"/>
      <c r="AF115" s="128"/>
      <c r="AP115" s="128"/>
      <c r="AZ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3" t="str">
        <f ca="true">IF(ISBLANK('Data Summary'!A118),"",'Data Summary'!A118)</f>
        <v/>
      </c>
      <c r="B116" s="128"/>
      <c r="L116" s="128"/>
      <c r="V116" s="128"/>
      <c r="AF116" s="128"/>
      <c r="AP116" s="128"/>
      <c r="AZ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3" t="str">
        <f ca="true">IF(ISBLANK('Data Summary'!A119),"",'Data Summary'!A119)</f>
        <v/>
      </c>
      <c r="B117" s="128"/>
      <c r="L117" s="128"/>
      <c r="V117" s="128"/>
      <c r="AF117" s="128"/>
      <c r="AP117" s="128"/>
      <c r="AZ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3" t="str">
        <f ca="true">IF(ISBLANK('Data Summary'!A120),"",'Data Summary'!A120)</f>
        <v/>
      </c>
      <c r="B118" s="128"/>
      <c r="L118" s="128"/>
      <c r="V118" s="128"/>
      <c r="AF118" s="128"/>
      <c r="AP118" s="128"/>
      <c r="AZ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3" t="str">
        <f ca="true">IF(ISBLANK('Data Summary'!A121),"",'Data Summary'!A121)</f>
        <v/>
      </c>
      <c r="B119" s="128"/>
      <c r="L119" s="128"/>
      <c r="V119" s="128"/>
      <c r="AF119" s="128"/>
      <c r="AP119" s="128"/>
      <c r="AZ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3" t="str">
        <f ca="true">IF(ISBLANK('Data Summary'!A122),"",'Data Summary'!A122)</f>
        <v/>
      </c>
      <c r="B120" s="128"/>
      <c r="L120" s="128"/>
      <c r="V120" s="128"/>
      <c r="AF120" s="128"/>
      <c r="AP120" s="128"/>
      <c r="AZ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3" t="str">
        <f ca="true">IF(ISBLANK('Data Summary'!A123),"",'Data Summary'!A123)</f>
        <v/>
      </c>
      <c r="B121" s="128"/>
      <c r="L121" s="128"/>
      <c r="V121" s="128"/>
      <c r="AF121" s="128"/>
      <c r="AP121" s="128"/>
      <c r="AZ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3" t="str">
        <f ca="true">IF(ISBLANK('Data Summary'!A124),"",'Data Summary'!A124)</f>
        <v/>
      </c>
      <c r="B122" s="128"/>
      <c r="L122" s="128"/>
      <c r="V122" s="128"/>
      <c r="AF122" s="128"/>
      <c r="AP122" s="128"/>
      <c r="AZ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3" t="str">
        <f ca="true">IF(ISBLANK('Data Summary'!A125),"",'Data Summary'!A125)</f>
        <v/>
      </c>
      <c r="B123" s="128"/>
      <c r="L123" s="128"/>
      <c r="V123" s="128"/>
      <c r="AF123" s="128"/>
      <c r="AP123" s="128"/>
      <c r="AZ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3" t="str">
        <f ca="true">IF(ISBLANK('Data Summary'!A126),"",'Data Summary'!A126)</f>
        <v/>
      </c>
      <c r="B124" s="128"/>
      <c r="L124" s="128"/>
      <c r="V124" s="128"/>
      <c r="AF124" s="128"/>
      <c r="AP124" s="128"/>
      <c r="AZ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3" t="str">
        <f ca="true">IF(ISBLANK('Data Summary'!A127),"",'Data Summary'!A127)</f>
        <v/>
      </c>
      <c r="B125" s="128"/>
      <c r="L125" s="128"/>
      <c r="V125" s="128"/>
      <c r="AF125" s="128"/>
      <c r="AP125" s="128"/>
      <c r="AZ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3" t="str">
        <f ca="true">IF(ISBLANK('Data Summary'!A128),"",'Data Summary'!A128)</f>
        <v/>
      </c>
      <c r="B126" s="128"/>
      <c r="L126" s="128"/>
      <c r="V126" s="128"/>
      <c r="AF126" s="128"/>
      <c r="AP126" s="128"/>
      <c r="AZ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3" t="str">
        <f ca="true">IF(ISBLANK('Data Summary'!A129),"",'Data Summary'!A129)</f>
        <v/>
      </c>
      <c r="B127" s="128"/>
      <c r="L127" s="128"/>
      <c r="V127" s="128"/>
      <c r="AF127" s="128"/>
      <c r="AP127" s="128"/>
      <c r="AZ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3" t="str">
        <f ca="true">IF(ISBLANK('Data Summary'!A130),"",'Data Summary'!A130)</f>
        <v/>
      </c>
      <c r="B128" s="128"/>
      <c r="L128" s="128"/>
      <c r="V128" s="128"/>
      <c r="AF128" s="128"/>
      <c r="AP128" s="128"/>
      <c r="AZ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3" t="str">
        <f ca="true">IF(ISBLANK('Data Summary'!A131),"",'Data Summary'!A131)</f>
        <v/>
      </c>
      <c r="B129" s="128"/>
      <c r="L129" s="128"/>
      <c r="V129" s="128"/>
      <c r="AF129" s="128"/>
      <c r="AP129" s="128"/>
      <c r="AZ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3" t="str">
        <f ca="true">IF(ISBLANK('Data Summary'!A132),"",'Data Summary'!A132)</f>
        <v/>
      </c>
      <c r="B130" s="128"/>
      <c r="L130" s="128"/>
      <c r="V130" s="128"/>
      <c r="AF130" s="128"/>
      <c r="AP130" s="128"/>
      <c r="AZ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3" t="str">
        <f ca="true">IF(ISBLANK('Data Summary'!A133),"",'Data Summary'!A133)</f>
        <v/>
      </c>
      <c r="B131" s="128"/>
      <c r="L131" s="128"/>
      <c r="V131" s="128"/>
      <c r="AF131" s="128"/>
      <c r="AP131" s="128"/>
      <c r="AZ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3" t="str">
        <f ca="true">IF(ISBLANK('Data Summary'!A134),"",'Data Summary'!A134)</f>
        <v/>
      </c>
      <c r="B132" s="128"/>
      <c r="L132" s="128"/>
      <c r="V132" s="128"/>
      <c r="AF132" s="128"/>
      <c r="AP132" s="128"/>
      <c r="AZ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3" t="str">
        <f ca="true">IF(ISBLANK('Data Summary'!A135),"",'Data Summary'!A135)</f>
        <v/>
      </c>
      <c r="B133" s="128"/>
      <c r="L133" s="128"/>
      <c r="V133" s="128"/>
      <c r="AF133" s="128"/>
      <c r="AP133" s="128"/>
      <c r="AZ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3" t="str">
        <f ca="true">IF(ISBLANK('Data Summary'!A136),"",'Data Summary'!A136)</f>
        <v/>
      </c>
      <c r="B134" s="128"/>
      <c r="L134" s="128"/>
      <c r="V134" s="128"/>
      <c r="AF134" s="128"/>
      <c r="AP134" s="128"/>
      <c r="AZ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3" t="str">
        <f ca="true">IF(ISBLANK('Data Summary'!A137),"",'Data Summary'!A137)</f>
        <v/>
      </c>
      <c r="B135" s="128"/>
      <c r="L135" s="128"/>
      <c r="V135" s="128"/>
      <c r="AF135" s="128"/>
      <c r="AP135" s="128"/>
      <c r="AZ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3" t="str">
        <f ca="true">IF(ISBLANK('Data Summary'!A138),"",'Data Summary'!A138)</f>
        <v/>
      </c>
      <c r="B136" s="128"/>
      <c r="L136" s="128"/>
      <c r="V136" s="128"/>
      <c r="AF136" s="128"/>
      <c r="AP136" s="128"/>
      <c r="AZ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3" t="str">
        <f ca="true">IF(ISBLANK('Data Summary'!A139),"",'Data Summary'!A139)</f>
        <v/>
      </c>
      <c r="B137" s="128"/>
      <c r="L137" s="128"/>
      <c r="V137" s="128"/>
      <c r="AF137" s="128"/>
      <c r="AP137" s="128"/>
      <c r="AZ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3" t="str">
        <f ca="true">IF(ISBLANK('Data Summary'!A140),"",'Data Summary'!A140)</f>
        <v/>
      </c>
      <c r="B138" s="128"/>
      <c r="L138" s="128"/>
      <c r="V138" s="128"/>
      <c r="AF138" s="128"/>
      <c r="AP138" s="128"/>
      <c r="AZ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3" t="str">
        <f ca="true">IF(ISBLANK('Data Summary'!A141),"",'Data Summary'!A141)</f>
        <v/>
      </c>
      <c r="B139" s="128"/>
      <c r="L139" s="128"/>
      <c r="V139" s="128"/>
      <c r="AF139" s="128"/>
      <c r="AP139" s="128"/>
      <c r="AZ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3" t="str">
        <f ca="true">IF(ISBLANK('Data Summary'!A142),"",'Data Summary'!A142)</f>
        <v/>
      </c>
      <c r="B140" s="128"/>
      <c r="L140" s="128"/>
      <c r="V140" s="128"/>
      <c r="AF140" s="128"/>
      <c r="AP140" s="128"/>
      <c r="AZ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3" t="str">
        <f ca="true">IF(ISBLANK('Data Summary'!A143),"",'Data Summary'!A143)</f>
        <v/>
      </c>
      <c r="B141" s="128"/>
      <c r="L141" s="128"/>
      <c r="V141" s="128"/>
      <c r="AF141" s="128"/>
      <c r="AP141" s="128"/>
      <c r="AZ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3" t="str">
        <f ca="true">IF(ISBLANK('Data Summary'!A144),"",'Data Summary'!A144)</f>
        <v/>
      </c>
      <c r="B142" s="128"/>
      <c r="L142" s="128"/>
      <c r="V142" s="128"/>
      <c r="AF142" s="128"/>
      <c r="AP142" s="128"/>
      <c r="AZ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3" t="str">
        <f ca="true">IF(ISBLANK('Data Summary'!A145),"",'Data Summary'!A145)</f>
        <v/>
      </c>
      <c r="B143" s="128"/>
      <c r="L143" s="128"/>
      <c r="V143" s="128"/>
      <c r="AF143" s="128"/>
      <c r="AP143" s="128"/>
      <c r="AZ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3" t="str">
        <f ca="true">IF(ISBLANK('Data Summary'!A146),"",'Data Summary'!A146)</f>
        <v/>
      </c>
      <c r="B144" s="128"/>
      <c r="L144" s="128"/>
      <c r="V144" s="128"/>
      <c r="AF144" s="128"/>
      <c r="AP144" s="128"/>
      <c r="AZ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3" t="str">
        <f ca="true">IF(ISBLANK('Data Summary'!A147),"",'Data Summary'!A147)</f>
        <v/>
      </c>
      <c r="B145" s="128"/>
      <c r="L145" s="128"/>
      <c r="V145" s="128"/>
      <c r="AF145" s="128"/>
      <c r="AP145" s="128"/>
      <c r="AZ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3" t="str">
        <f ca="true">IF(ISBLANK('Data Summary'!A148),"",'Data Summary'!A148)</f>
        <v/>
      </c>
      <c r="B146" s="128"/>
      <c r="L146" s="128"/>
      <c r="V146" s="128"/>
      <c r="AF146" s="128"/>
      <c r="AP146" s="128"/>
      <c r="AZ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3" t="str">
        <f ca="true">IF(ISBLANK('Data Summary'!A149),"",'Data Summary'!A149)</f>
        <v/>
      </c>
      <c r="B147" s="128"/>
      <c r="L147" s="128"/>
      <c r="V147" s="128"/>
      <c r="AF147" s="128"/>
      <c r="AP147" s="128"/>
      <c r="AZ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3" t="str">
        <f ca="true">IF(ISBLANK('Data Summary'!A150),"",'Data Summary'!A150)</f>
        <v/>
      </c>
      <c r="B148" s="128"/>
      <c r="L148" s="128"/>
      <c r="V148" s="128"/>
      <c r="AF148" s="128"/>
      <c r="AP148" s="128"/>
      <c r="AZ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3" t="str">
        <f ca="true">IF(ISBLANK('Data Summary'!A151),"",'Data Summary'!A151)</f>
        <v/>
      </c>
      <c r="B149" s="128"/>
      <c r="L149" s="128"/>
      <c r="V149" s="128"/>
      <c r="AF149" s="128"/>
      <c r="AP149" s="128"/>
      <c r="AZ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3" t="str">
        <f ca="true">IF(ISBLANK('Data Summary'!A152),"",'Data Summary'!A152)</f>
        <v/>
      </c>
      <c r="B150" s="128"/>
      <c r="L150" s="128"/>
      <c r="V150" s="128"/>
      <c r="AF150" s="128"/>
      <c r="AP150" s="128"/>
      <c r="AZ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3" t="str">
        <f ca="true">IF(ISBLANK('Data Summary'!A153),"",'Data Summary'!A153)</f>
        <v/>
      </c>
      <c r="B151" s="128"/>
      <c r="L151" s="128"/>
      <c r="V151" s="128"/>
      <c r="AF151" s="128"/>
      <c r="AP151" s="128"/>
      <c r="AZ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7"/>
      <c r="B152" s="128"/>
      <c r="L152" s="128"/>
      <c r="V152" s="128"/>
      <c r="AF152" s="128"/>
      <c r="AP152" s="128"/>
      <c r="AZ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7"/>
      <c r="B153" s="128"/>
      <c r="L153" s="128"/>
      <c r="V153" s="128"/>
      <c r="AF153" s="128"/>
      <c r="AP153" s="128"/>
      <c r="AZ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7"/>
      <c r="B154" s="128"/>
      <c r="L154" s="128"/>
      <c r="V154" s="128"/>
      <c r="AF154" s="128"/>
      <c r="AP154" s="128"/>
      <c r="AZ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7"/>
      <c r="B155" s="128"/>
      <c r="L155" s="128"/>
      <c r="V155" s="128"/>
      <c r="AF155" s="128"/>
      <c r="AP155" s="128"/>
      <c r="AZ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7"/>
      <c r="B156" s="128"/>
      <c r="L156" s="128"/>
      <c r="V156" s="128"/>
      <c r="AF156" s="128"/>
      <c r="AP156" s="128"/>
      <c r="AZ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7"/>
      <c r="B157" s="128"/>
      <c r="L157" s="128"/>
      <c r="V157" s="128"/>
      <c r="AF157" s="128"/>
      <c r="AP157" s="128"/>
      <c r="AZ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7"/>
      <c r="B158" s="128"/>
      <c r="L158" s="128"/>
      <c r="V158" s="128"/>
      <c r="AF158" s="128"/>
      <c r="AP158" s="128"/>
      <c r="AZ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7"/>
      <c r="B159" s="128"/>
      <c r="L159" s="128"/>
      <c r="V159" s="128"/>
      <c r="AF159" s="128"/>
      <c r="AP159" s="128"/>
      <c r="AZ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7"/>
      <c r="B160" s="128"/>
      <c r="L160" s="128"/>
      <c r="V160" s="128"/>
      <c r="AF160" s="128"/>
      <c r="AP160" s="128"/>
      <c r="AZ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7"/>
      <c r="B161" s="128"/>
      <c r="L161" s="128"/>
      <c r="V161" s="128"/>
      <c r="AF161" s="128"/>
      <c r="AP161" s="128"/>
      <c r="AZ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7"/>
      <c r="B162" s="128"/>
      <c r="L162" s="128"/>
      <c r="V162" s="128"/>
      <c r="AF162" s="128"/>
      <c r="AP162" s="128"/>
      <c r="AZ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7"/>
      <c r="B163" s="128"/>
      <c r="L163" s="128"/>
      <c r="V163" s="128"/>
      <c r="AF163" s="128"/>
      <c r="AP163" s="128"/>
      <c r="AZ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7"/>
      <c r="B164" s="128"/>
      <c r="L164" s="128"/>
      <c r="V164" s="128"/>
      <c r="AF164" s="128"/>
      <c r="AP164" s="128"/>
      <c r="AZ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7"/>
      <c r="B165" s="128"/>
      <c r="L165" s="128"/>
      <c r="V165" s="128"/>
      <c r="AF165" s="128"/>
      <c r="AP165" s="128"/>
      <c r="AZ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7"/>
      <c r="B166" s="128"/>
      <c r="L166" s="128"/>
      <c r="V166" s="128"/>
      <c r="AF166" s="128"/>
      <c r="AP166" s="128"/>
      <c r="AZ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7"/>
      <c r="B167" s="128"/>
      <c r="L167" s="128"/>
      <c r="V167" s="128"/>
      <c r="AF167" s="128"/>
      <c r="AP167" s="128"/>
      <c r="AZ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7"/>
      <c r="B168" s="128"/>
      <c r="L168" s="128"/>
      <c r="V168" s="128"/>
      <c r="AF168" s="128"/>
      <c r="AP168" s="128"/>
      <c r="AZ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7"/>
      <c r="B169" s="128"/>
      <c r="L169" s="128"/>
      <c r="V169" s="128"/>
      <c r="AF169" s="128"/>
      <c r="AP169" s="128"/>
      <c r="AZ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7"/>
      <c r="B170" s="128"/>
      <c r="L170" s="128"/>
      <c r="V170" s="128"/>
      <c r="AF170" s="128"/>
      <c r="AP170" s="128"/>
      <c r="AZ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7"/>
      <c r="B171" s="128"/>
      <c r="L171" s="128"/>
      <c r="V171" s="128"/>
      <c r="AF171" s="128"/>
      <c r="AP171" s="128"/>
      <c r="AZ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7"/>
      <c r="B172" s="128"/>
      <c r="L172" s="128"/>
      <c r="V172" s="128"/>
      <c r="AF172" s="128"/>
      <c r="AP172" s="128"/>
      <c r="AZ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7"/>
      <c r="B173" s="128"/>
      <c r="L173" s="128"/>
      <c r="V173" s="128"/>
      <c r="AF173" s="128"/>
      <c r="AP173" s="128"/>
      <c r="AZ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7"/>
      <c r="B174" s="128"/>
      <c r="L174" s="128"/>
      <c r="V174" s="128"/>
      <c r="AF174" s="128"/>
      <c r="AP174" s="128"/>
      <c r="AZ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7"/>
      <c r="B175" s="128"/>
      <c r="L175" s="128"/>
      <c r="V175" s="128"/>
      <c r="AF175" s="128"/>
      <c r="AP175" s="128"/>
      <c r="AZ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7"/>
      <c r="B176" s="128"/>
      <c r="L176" s="128"/>
      <c r="V176" s="128"/>
      <c r="AF176" s="128"/>
      <c r="AP176" s="128"/>
      <c r="AZ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7"/>
      <c r="B177" s="128"/>
      <c r="L177" s="128"/>
      <c r="V177" s="128"/>
      <c r="AF177" s="128"/>
      <c r="AP177" s="128"/>
      <c r="AZ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7"/>
      <c r="B178" s="128"/>
      <c r="L178" s="128"/>
      <c r="V178" s="128"/>
      <c r="AF178" s="128"/>
      <c r="AP178" s="128"/>
      <c r="AZ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7"/>
      <c r="B179" s="128"/>
      <c r="L179" s="128"/>
      <c r="V179" s="128"/>
      <c r="AF179" s="128"/>
      <c r="AP179" s="128"/>
      <c r="AZ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7"/>
      <c r="B180" s="128"/>
      <c r="L180" s="128"/>
      <c r="V180" s="128"/>
      <c r="AF180" s="128"/>
      <c r="AP180" s="128"/>
      <c r="AZ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7"/>
      <c r="B181" s="128"/>
      <c r="L181" s="128"/>
      <c r="V181" s="128"/>
      <c r="AF181" s="128"/>
      <c r="AP181" s="128"/>
      <c r="AZ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7"/>
      <c r="B182" s="128"/>
      <c r="L182" s="128"/>
      <c r="V182" s="128"/>
      <c r="AF182" s="128"/>
      <c r="AP182" s="128"/>
      <c r="AZ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7"/>
      <c r="B183" s="128"/>
      <c r="L183" s="128"/>
      <c r="V183" s="128"/>
      <c r="AF183" s="128"/>
      <c r="AP183" s="128"/>
      <c r="AZ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7"/>
      <c r="B184" s="128"/>
      <c r="L184" s="128"/>
      <c r="V184" s="128"/>
      <c r="AF184" s="128"/>
      <c r="AP184" s="128"/>
      <c r="AZ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7"/>
      <c r="B185" s="128"/>
      <c r="L185" s="128"/>
      <c r="V185" s="128"/>
      <c r="AF185" s="128"/>
      <c r="AP185" s="128"/>
      <c r="AZ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7"/>
      <c r="B186" s="128"/>
      <c r="L186" s="128"/>
      <c r="V186" s="128"/>
      <c r="AF186" s="128"/>
      <c r="AP186" s="128"/>
      <c r="AZ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7"/>
      <c r="B187" s="128"/>
      <c r="L187" s="128"/>
      <c r="V187" s="128"/>
      <c r="AF187" s="128"/>
      <c r="AP187" s="128"/>
      <c r="AZ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7"/>
      <c r="B188" s="128"/>
      <c r="L188" s="128"/>
      <c r="V188" s="128"/>
      <c r="AF188" s="128"/>
      <c r="AP188" s="128"/>
      <c r="AZ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7"/>
      <c r="B189" s="128"/>
      <c r="L189" s="128"/>
      <c r="V189" s="128"/>
      <c r="AF189" s="128"/>
      <c r="AP189" s="128"/>
      <c r="AZ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7"/>
      <c r="B190" s="128"/>
      <c r="L190" s="128"/>
      <c r="V190" s="128"/>
      <c r="AF190" s="128"/>
      <c r="AP190" s="128"/>
      <c r="AZ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7"/>
      <c r="B191" s="128"/>
      <c r="L191" s="128"/>
      <c r="V191" s="128"/>
      <c r="AF191" s="128"/>
      <c r="AP191" s="128"/>
      <c r="AZ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7"/>
      <c r="B192" s="128"/>
      <c r="L192" s="128"/>
      <c r="V192" s="128"/>
      <c r="AF192" s="128"/>
      <c r="AP192" s="128"/>
      <c r="AZ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7"/>
      <c r="B193" s="128"/>
      <c r="L193" s="128"/>
      <c r="V193" s="128"/>
      <c r="AF193" s="128"/>
      <c r="AP193" s="128"/>
      <c r="AZ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7"/>
      <c r="B194" s="128"/>
      <c r="L194" s="128"/>
      <c r="V194" s="128"/>
      <c r="AF194" s="128"/>
      <c r="AP194" s="128"/>
      <c r="AZ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7"/>
      <c r="B195" s="128"/>
      <c r="L195" s="128"/>
      <c r="V195" s="128"/>
      <c r="AF195" s="128"/>
      <c r="AP195" s="128"/>
      <c r="AZ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7"/>
      <c r="B196" s="128"/>
      <c r="L196" s="128"/>
      <c r="V196" s="128"/>
      <c r="AF196" s="128"/>
      <c r="AP196" s="128"/>
      <c r="AZ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7"/>
      <c r="B197" s="128"/>
      <c r="L197" s="128"/>
      <c r="V197" s="128"/>
      <c r="AF197" s="128"/>
      <c r="AP197" s="128"/>
      <c r="AZ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7"/>
      <c r="B198" s="128"/>
      <c r="L198" s="128"/>
      <c r="V198" s="128"/>
      <c r="AF198" s="128"/>
      <c r="AP198" s="128"/>
      <c r="AZ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7"/>
      <c r="B199" s="128"/>
      <c r="L199" s="128"/>
      <c r="V199" s="128"/>
      <c r="AF199" s="128"/>
      <c r="AP199" s="128"/>
      <c r="AZ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7"/>
      <c r="B200" s="128"/>
      <c r="L200" s="128"/>
      <c r="V200" s="128"/>
      <c r="AF200" s="128"/>
      <c r="AP200" s="128"/>
      <c r="AZ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7"/>
      <c r="B201" s="128"/>
      <c r="L201" s="128"/>
      <c r="V201" s="128"/>
      <c r="AF201" s="128"/>
      <c r="AP201" s="128"/>
      <c r="AZ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7"/>
      <c r="B202" s="128"/>
      <c r="L202" s="128"/>
      <c r="V202" s="128"/>
      <c r="AF202" s="128"/>
      <c r="AP202" s="128"/>
      <c r="AZ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7"/>
      <c r="B203" s="128"/>
      <c r="L203" s="128"/>
      <c r="V203" s="128"/>
      <c r="AF203" s="128"/>
      <c r="AP203" s="128"/>
      <c r="AZ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7"/>
      <c r="B204" s="128"/>
      <c r="L204" s="128"/>
      <c r="V204" s="128"/>
      <c r="AF204" s="128"/>
      <c r="AP204" s="128"/>
      <c r="AZ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7"/>
      <c r="B205" s="128"/>
      <c r="L205" s="128"/>
      <c r="V205" s="128"/>
      <c r="AF205" s="128"/>
      <c r="AP205" s="128"/>
      <c r="AZ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7"/>
      <c r="B206" s="128"/>
      <c r="L206" s="128"/>
      <c r="V206" s="128"/>
      <c r="AF206" s="128"/>
      <c r="AP206" s="128"/>
      <c r="AZ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7"/>
      <c r="B207" s="128"/>
      <c r="L207" s="128"/>
      <c r="V207" s="128"/>
      <c r="AF207" s="128"/>
      <c r="AP207" s="128"/>
      <c r="AZ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7"/>
      <c r="B208" s="128"/>
      <c r="L208" s="128"/>
      <c r="V208" s="128"/>
      <c r="AF208" s="128"/>
      <c r="AP208" s="128"/>
      <c r="AZ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7"/>
      <c r="B209" s="128"/>
      <c r="L209" s="128"/>
      <c r="V209" s="128"/>
      <c r="AF209" s="128"/>
      <c r="AP209" s="128"/>
      <c r="AZ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7"/>
      <c r="B210" s="128"/>
      <c r="L210" s="128"/>
      <c r="V210" s="128"/>
      <c r="AF210" s="128"/>
      <c r="AP210" s="128"/>
      <c r="AZ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7"/>
      <c r="B211" s="128"/>
      <c r="L211" s="128"/>
      <c r="V211" s="128"/>
      <c r="AF211" s="128"/>
      <c r="AP211" s="128"/>
      <c r="AZ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7"/>
      <c r="B212" s="128"/>
      <c r="L212" s="128"/>
      <c r="V212" s="128"/>
      <c r="AF212" s="128"/>
      <c r="AP212" s="128"/>
      <c r="AZ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7"/>
      <c r="B213" s="128"/>
      <c r="L213" s="128"/>
      <c r="V213" s="128"/>
      <c r="AF213" s="128"/>
      <c r="AP213" s="128"/>
      <c r="AZ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7"/>
      <c r="B214" s="128"/>
      <c r="L214" s="128"/>
      <c r="V214" s="128"/>
      <c r="AF214" s="128"/>
      <c r="AP214" s="128"/>
      <c r="AZ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7"/>
      <c r="B215" s="128"/>
      <c r="L215" s="128"/>
      <c r="V215" s="128"/>
      <c r="AF215" s="128"/>
      <c r="AP215" s="128"/>
      <c r="AZ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7"/>
      <c r="B216" s="128"/>
      <c r="L216" s="128"/>
      <c r="V216" s="128"/>
      <c r="AF216" s="128"/>
      <c r="AP216" s="128"/>
      <c r="AZ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7"/>
      <c r="B217" s="128"/>
      <c r="L217" s="128"/>
      <c r="V217" s="128"/>
      <c r="AF217" s="128"/>
      <c r="AP217" s="128"/>
      <c r="AZ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7"/>
      <c r="B218" s="128"/>
      <c r="L218" s="128"/>
      <c r="V218" s="128"/>
      <c r="AF218" s="128"/>
      <c r="AP218" s="128"/>
      <c r="AZ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7"/>
      <c r="B219" s="128"/>
      <c r="L219" s="128"/>
      <c r="V219" s="128"/>
      <c r="AF219" s="128"/>
      <c r="AP219" s="128"/>
      <c r="AZ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7"/>
      <c r="B220" s="128"/>
      <c r="L220" s="128"/>
      <c r="V220" s="128"/>
      <c r="AF220" s="128"/>
      <c r="AP220" s="128"/>
      <c r="AZ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7"/>
      <c r="B221" s="128"/>
      <c r="L221" s="128"/>
      <c r="V221" s="128"/>
      <c r="AF221" s="128"/>
      <c r="AP221" s="128"/>
      <c r="AZ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7"/>
      <c r="B222" s="128"/>
      <c r="L222" s="128"/>
      <c r="V222" s="128"/>
      <c r="AF222" s="128"/>
      <c r="AP222" s="128"/>
      <c r="AZ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7"/>
      <c r="B223" s="128"/>
      <c r="L223" s="128"/>
      <c r="V223" s="128"/>
      <c r="AF223" s="128"/>
      <c r="AP223" s="128"/>
      <c r="AZ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7"/>
      <c r="B224" s="128"/>
      <c r="L224" s="128"/>
      <c r="V224" s="128"/>
      <c r="AF224" s="128"/>
      <c r="AP224" s="128"/>
      <c r="AZ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7"/>
      <c r="B225" s="128"/>
      <c r="L225" s="128"/>
      <c r="V225" s="128"/>
      <c r="AF225" s="128"/>
      <c r="AP225" s="128"/>
      <c r="AZ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7"/>
      <c r="B226" s="128"/>
      <c r="L226" s="128"/>
      <c r="V226" s="128"/>
      <c r="AF226" s="128"/>
      <c r="AP226" s="128"/>
      <c r="AZ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7"/>
      <c r="B227" s="128"/>
      <c r="L227" s="128"/>
      <c r="V227" s="128"/>
      <c r="AF227" s="128"/>
      <c r="AP227" s="128"/>
      <c r="AZ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7"/>
      <c r="B228" s="128"/>
      <c r="L228" s="128"/>
      <c r="V228" s="128"/>
      <c r="AF228" s="128"/>
      <c r="AP228" s="128"/>
      <c r="AZ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7"/>
      <c r="B229" s="128"/>
      <c r="L229" s="128"/>
      <c r="V229" s="128"/>
      <c r="AF229" s="128"/>
      <c r="AP229" s="128"/>
      <c r="AZ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7"/>
      <c r="B230" s="128"/>
      <c r="L230" s="128"/>
      <c r="V230" s="128"/>
      <c r="AF230" s="128"/>
      <c r="AP230" s="128"/>
      <c r="AZ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7"/>
      <c r="B231" s="128"/>
      <c r="L231" s="128"/>
      <c r="V231" s="128"/>
      <c r="AF231" s="128"/>
      <c r="AP231" s="128"/>
      <c r="AZ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7"/>
      <c r="B232" s="128"/>
      <c r="L232" s="128"/>
      <c r="V232" s="128"/>
      <c r="AF232" s="128"/>
      <c r="AP232" s="128"/>
      <c r="AZ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7"/>
      <c r="B233" s="128"/>
      <c r="L233" s="128"/>
      <c r="V233" s="128"/>
      <c r="AF233" s="128"/>
      <c r="AP233" s="128"/>
      <c r="AZ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7"/>
      <c r="B234" s="128"/>
      <c r="L234" s="128"/>
      <c r="V234" s="128"/>
      <c r="AF234" s="128"/>
      <c r="AP234" s="128"/>
      <c r="AZ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7"/>
      <c r="B235" s="128"/>
      <c r="L235" s="128"/>
      <c r="V235" s="128"/>
      <c r="AF235" s="128"/>
      <c r="AP235" s="128"/>
      <c r="AZ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7"/>
      <c r="B236" s="128"/>
      <c r="L236" s="128"/>
      <c r="V236" s="128"/>
      <c r="AF236" s="128"/>
      <c r="AP236" s="128"/>
      <c r="AZ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7"/>
      <c r="B237" s="128"/>
      <c r="L237" s="128"/>
      <c r="V237" s="128"/>
      <c r="AF237" s="128"/>
      <c r="AP237" s="128"/>
      <c r="AZ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7"/>
      <c r="B238" s="128"/>
      <c r="L238" s="128"/>
      <c r="V238" s="128"/>
      <c r="AF238" s="128"/>
      <c r="AP238" s="128"/>
      <c r="AZ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7"/>
      <c r="B239" s="128"/>
      <c r="L239" s="128"/>
      <c r="V239" s="128"/>
      <c r="AF239" s="128"/>
      <c r="AP239" s="128"/>
      <c r="AZ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7"/>
      <c r="B240" s="128"/>
      <c r="L240" s="128"/>
      <c r="V240" s="128"/>
      <c r="AF240" s="128"/>
      <c r="AP240" s="128"/>
      <c r="AZ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7"/>
      <c r="B241" s="128"/>
      <c r="L241" s="128"/>
      <c r="V241" s="128"/>
      <c r="AF241" s="128"/>
      <c r="AP241" s="128"/>
      <c r="AZ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7"/>
      <c r="B242" s="128"/>
      <c r="L242" s="128"/>
      <c r="V242" s="128"/>
      <c r="AF242" s="128"/>
      <c r="AP242" s="128"/>
      <c r="AZ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7"/>
      <c r="B243" s="128"/>
      <c r="L243" s="128"/>
      <c r="V243" s="128"/>
      <c r="AF243" s="128"/>
      <c r="AP243" s="128"/>
      <c r="AZ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7"/>
      <c r="B244" s="128"/>
      <c r="L244" s="128"/>
      <c r="V244" s="128"/>
      <c r="AF244" s="128"/>
      <c r="AP244" s="128"/>
      <c r="AZ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7"/>
      <c r="B245" s="128"/>
      <c r="L245" s="128"/>
      <c r="V245" s="128"/>
      <c r="AF245" s="128"/>
      <c r="AP245" s="128"/>
      <c r="AZ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7"/>
      <c r="B246" s="128"/>
      <c r="L246" s="128"/>
      <c r="V246" s="128"/>
      <c r="AF246" s="128"/>
      <c r="AP246" s="128"/>
      <c r="AZ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7"/>
      <c r="B247" s="128"/>
      <c r="L247" s="128"/>
      <c r="V247" s="128"/>
      <c r="AF247" s="128"/>
      <c r="AP247" s="128"/>
      <c r="AZ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7"/>
      <c r="B248" s="128"/>
      <c r="L248" s="128"/>
      <c r="V248" s="128"/>
      <c r="AF248" s="128"/>
      <c r="AP248" s="128"/>
      <c r="AZ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7"/>
      <c r="B249" s="128"/>
      <c r="L249" s="128"/>
      <c r="V249" s="128"/>
      <c r="AF249" s="128"/>
      <c r="AP249" s="128"/>
      <c r="AZ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7"/>
      <c r="B250" s="128"/>
      <c r="L250" s="128"/>
      <c r="V250" s="128"/>
      <c r="AF250" s="128"/>
      <c r="AP250" s="128"/>
      <c r="AZ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7"/>
      <c r="B251" s="128"/>
      <c r="L251" s="128"/>
      <c r="V251" s="128"/>
      <c r="AF251" s="128"/>
      <c r="AP251" s="128"/>
      <c r="AZ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7"/>
      <c r="B252" s="128"/>
      <c r="L252" s="128"/>
      <c r="V252" s="128"/>
      <c r="AF252" s="128"/>
      <c r="AP252" s="128"/>
      <c r="AZ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7"/>
      <c r="B253" s="128"/>
      <c r="L253" s="128"/>
      <c r="V253" s="128"/>
      <c r="AF253" s="128"/>
      <c r="AP253" s="128"/>
      <c r="AZ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7"/>
      <c r="B254" s="128"/>
      <c r="L254" s="128"/>
      <c r="V254" s="128"/>
      <c r="AF254" s="128"/>
      <c r="AP254" s="128"/>
      <c r="AZ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7"/>
      <c r="B255" s="128"/>
      <c r="L255" s="128"/>
      <c r="V255" s="128"/>
      <c r="AF255" s="128"/>
      <c r="AP255" s="128"/>
      <c r="AZ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7"/>
      <c r="B256" s="128"/>
      <c r="L256" s="128"/>
      <c r="V256" s="128"/>
      <c r="AF256" s="128"/>
      <c r="AP256" s="128"/>
      <c r="AZ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7"/>
      <c r="B257" s="128"/>
      <c r="L257" s="128"/>
      <c r="V257" s="128"/>
      <c r="AF257" s="128"/>
      <c r="AP257" s="128"/>
      <c r="AZ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7"/>
      <c r="B258" s="128"/>
      <c r="L258" s="128"/>
      <c r="V258" s="128"/>
      <c r="AF258" s="128"/>
      <c r="AP258" s="128"/>
      <c r="AZ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7"/>
      <c r="B259" s="128"/>
      <c r="L259" s="128"/>
      <c r="V259" s="128"/>
      <c r="AF259" s="128"/>
      <c r="AP259" s="128"/>
      <c r="AZ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7"/>
      <c r="B260" s="128"/>
      <c r="L260" s="128"/>
      <c r="V260" s="128"/>
      <c r="AF260" s="128"/>
      <c r="AP260" s="128"/>
      <c r="AZ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7"/>
      <c r="B261" s="128"/>
      <c r="L261" s="128"/>
      <c r="V261" s="128"/>
      <c r="AF261" s="128"/>
      <c r="AP261" s="128"/>
      <c r="AZ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7"/>
      <c r="B262" s="128"/>
      <c r="L262" s="128"/>
      <c r="V262" s="128"/>
      <c r="AF262" s="128"/>
      <c r="AP262" s="128"/>
      <c r="AZ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7"/>
      <c r="B263" s="128"/>
      <c r="L263" s="128"/>
      <c r="V263" s="128"/>
      <c r="AF263" s="128"/>
      <c r="AP263" s="128"/>
      <c r="AZ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7"/>
      <c r="B264" s="128"/>
      <c r="L264" s="128"/>
      <c r="V264" s="128"/>
      <c r="AF264" s="128"/>
      <c r="AP264" s="128"/>
      <c r="AZ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7"/>
      <c r="B265" s="128"/>
      <c r="L265" s="128"/>
      <c r="V265" s="128"/>
      <c r="AF265" s="128"/>
      <c r="AP265" s="128"/>
      <c r="AZ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7"/>
      <c r="B266" s="128"/>
      <c r="L266" s="128"/>
      <c r="V266" s="128"/>
      <c r="AF266" s="128"/>
      <c r="AP266" s="128"/>
      <c r="AZ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7"/>
      <c r="B267" s="128"/>
      <c r="L267" s="128"/>
      <c r="V267" s="128"/>
      <c r="AF267" s="128"/>
      <c r="AP267" s="128"/>
      <c r="AZ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7"/>
      <c r="B268" s="128"/>
      <c r="L268" s="128"/>
      <c r="V268" s="128"/>
      <c r="AF268" s="128"/>
      <c r="AP268" s="128"/>
      <c r="AZ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7"/>
      <c r="B269" s="128"/>
      <c r="L269" s="128"/>
      <c r="V269" s="128"/>
      <c r="AF269" s="128"/>
      <c r="AP269" s="128"/>
      <c r="AZ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7"/>
      <c r="B270" s="128"/>
      <c r="L270" s="128"/>
      <c r="V270" s="128"/>
      <c r="AF270" s="128"/>
      <c r="AP270" s="128"/>
      <c r="AZ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7"/>
      <c r="B271" s="128"/>
      <c r="L271" s="128"/>
      <c r="V271" s="128"/>
      <c r="AF271" s="128"/>
      <c r="AP271" s="128"/>
      <c r="AZ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7"/>
      <c r="B272" s="128"/>
      <c r="L272" s="128"/>
      <c r="V272" s="128"/>
      <c r="AF272" s="128"/>
      <c r="AP272" s="128"/>
      <c r="AZ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7"/>
      <c r="B273" s="128"/>
      <c r="L273" s="128"/>
      <c r="V273" s="128"/>
      <c r="AF273" s="128"/>
      <c r="AP273" s="128"/>
      <c r="AZ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7"/>
      <c r="B274" s="128"/>
      <c r="L274" s="128"/>
      <c r="V274" s="128"/>
      <c r="AF274" s="128"/>
      <c r="AP274" s="128"/>
      <c r="AZ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7"/>
      <c r="B275" s="128"/>
      <c r="L275" s="128"/>
      <c r="V275" s="128"/>
      <c r="AF275" s="128"/>
      <c r="AP275" s="128"/>
      <c r="AZ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7"/>
      <c r="B276" s="128"/>
      <c r="L276" s="128"/>
      <c r="V276" s="128"/>
      <c r="AF276" s="128"/>
      <c r="AP276" s="128"/>
      <c r="AZ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7"/>
      <c r="B277" s="128"/>
      <c r="L277" s="128"/>
      <c r="V277" s="128"/>
      <c r="AF277" s="128"/>
      <c r="AP277" s="128"/>
      <c r="AZ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7"/>
      <c r="B278" s="128"/>
      <c r="L278" s="128"/>
      <c r="V278" s="128"/>
      <c r="AF278" s="128"/>
      <c r="AP278" s="128"/>
      <c r="AZ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7"/>
      <c r="B279" s="128"/>
      <c r="L279" s="128"/>
      <c r="V279" s="128"/>
      <c r="AF279" s="128"/>
      <c r="AP279" s="128"/>
      <c r="AZ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7"/>
      <c r="B280" s="128"/>
      <c r="L280" s="128"/>
      <c r="V280" s="128"/>
      <c r="AF280" s="128"/>
      <c r="AP280" s="128"/>
      <c r="AZ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7"/>
      <c r="B281" s="128"/>
      <c r="L281" s="128"/>
      <c r="V281" s="128"/>
      <c r="AF281" s="128"/>
      <c r="AP281" s="128"/>
      <c r="AZ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7"/>
      <c r="B282" s="128"/>
      <c r="L282" s="128"/>
      <c r="V282" s="128"/>
      <c r="AF282" s="128"/>
      <c r="AP282" s="128"/>
      <c r="AZ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7"/>
      <c r="B283" s="128"/>
      <c r="L283" s="128"/>
      <c r="V283" s="128"/>
      <c r="AF283" s="128"/>
      <c r="AP283" s="128"/>
      <c r="AZ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7"/>
      <c r="B284" s="128"/>
      <c r="L284" s="128"/>
      <c r="V284" s="128"/>
      <c r="AF284" s="128"/>
      <c r="AP284" s="128"/>
      <c r="AZ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7"/>
      <c r="B285" s="128"/>
      <c r="L285" s="128"/>
      <c r="V285" s="128"/>
      <c r="AF285" s="128"/>
      <c r="AP285" s="128"/>
      <c r="AZ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7"/>
      <c r="B286" s="128"/>
      <c r="L286" s="128"/>
      <c r="V286" s="128"/>
      <c r="AF286" s="128"/>
      <c r="AP286" s="128"/>
      <c r="AZ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7"/>
      <c r="B287" s="128"/>
      <c r="L287" s="128"/>
      <c r="V287" s="128"/>
      <c r="AF287" s="128"/>
      <c r="AP287" s="128"/>
      <c r="AZ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7"/>
      <c r="B288" s="128"/>
      <c r="L288" s="128"/>
      <c r="V288" s="128"/>
      <c r="AF288" s="128"/>
      <c r="AP288" s="128"/>
      <c r="AZ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7"/>
      <c r="B289" s="128"/>
      <c r="L289" s="128"/>
      <c r="V289" s="128"/>
      <c r="AF289" s="128"/>
      <c r="AP289" s="128"/>
      <c r="AZ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7"/>
      <c r="B290" s="128"/>
      <c r="L290" s="128"/>
      <c r="V290" s="128"/>
      <c r="AF290" s="128"/>
      <c r="AP290" s="128"/>
      <c r="AZ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7"/>
      <c r="B291" s="128"/>
      <c r="L291" s="128"/>
      <c r="V291" s="128"/>
      <c r="AF291" s="128"/>
      <c r="AP291" s="128"/>
      <c r="AZ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7"/>
      <c r="B292" s="128"/>
      <c r="L292" s="128"/>
      <c r="V292" s="128"/>
      <c r="AF292" s="128"/>
      <c r="AP292" s="128"/>
      <c r="AZ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7"/>
      <c r="B293" s="128"/>
      <c r="L293" s="128"/>
      <c r="V293" s="128"/>
      <c r="AF293" s="128"/>
      <c r="AP293" s="128"/>
      <c r="AZ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7"/>
      <c r="B294" s="128"/>
      <c r="L294" s="128"/>
      <c r="V294" s="128"/>
      <c r="AF294" s="128"/>
      <c r="AP294" s="128"/>
      <c r="AZ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7"/>
      <c r="B295" s="128"/>
      <c r="L295" s="128"/>
      <c r="V295" s="128"/>
      <c r="AF295" s="128"/>
      <c r="AP295" s="128"/>
      <c r="AZ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7"/>
      <c r="B296" s="128"/>
      <c r="L296" s="128"/>
      <c r="V296" s="128"/>
      <c r="AF296" s="128"/>
      <c r="AP296" s="128"/>
      <c r="AZ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7"/>
      <c r="B297" s="128"/>
      <c r="L297" s="128"/>
      <c r="V297" s="128"/>
      <c r="AF297" s="128"/>
      <c r="AP297" s="128"/>
      <c r="AZ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7"/>
      <c r="B298" s="128"/>
      <c r="L298" s="128"/>
      <c r="V298" s="128"/>
      <c r="AF298" s="128"/>
      <c r="AP298" s="128"/>
      <c r="AZ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7"/>
      <c r="B299" s="128"/>
      <c r="L299" s="128"/>
      <c r="V299" s="128"/>
      <c r="AF299" s="128"/>
      <c r="AP299" s="128"/>
      <c r="AZ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7"/>
      <c r="B300" s="128"/>
      <c r="L300" s="128"/>
      <c r="V300" s="128"/>
      <c r="AF300" s="128"/>
      <c r="AP300" s="128"/>
      <c r="AZ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7"/>
      <c r="B301" s="128"/>
      <c r="L301" s="128"/>
      <c r="V301" s="128"/>
      <c r="AF301" s="128"/>
      <c r="AP301" s="128"/>
      <c r="AZ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7"/>
      <c r="B302" s="128"/>
      <c r="L302" s="128"/>
      <c r="V302" s="128"/>
      <c r="AF302" s="128"/>
      <c r="AP302" s="128"/>
      <c r="AZ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7"/>
      <c r="B303" s="128"/>
      <c r="L303" s="128"/>
      <c r="V303" s="128"/>
      <c r="AF303" s="128"/>
      <c r="AP303" s="128"/>
      <c r="AZ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7"/>
      <c r="B304" s="128"/>
      <c r="L304" s="128"/>
      <c r="V304" s="128"/>
      <c r="AF304" s="128"/>
      <c r="AP304" s="128"/>
      <c r="AZ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7"/>
      <c r="B305" s="128"/>
      <c r="L305" s="128"/>
      <c r="V305" s="128"/>
      <c r="AF305" s="128"/>
      <c r="AP305" s="128"/>
      <c r="AZ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7"/>
      <c r="B306" s="128"/>
      <c r="L306" s="128"/>
      <c r="V306" s="128"/>
      <c r="AF306" s="128"/>
      <c r="AP306" s="128"/>
      <c r="AZ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7"/>
      <c r="B307" s="128"/>
      <c r="L307" s="128"/>
      <c r="V307" s="128"/>
      <c r="AF307" s="128"/>
      <c r="AP307" s="128"/>
      <c r="AZ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7"/>
      <c r="B308" s="128"/>
      <c r="L308" s="128"/>
      <c r="V308" s="128"/>
      <c r="AF308" s="128"/>
      <c r="AP308" s="128"/>
      <c r="AZ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7"/>
      <c r="B309" s="128"/>
      <c r="L309" s="128"/>
      <c r="V309" s="128"/>
      <c r="AF309" s="128"/>
      <c r="AP309" s="128"/>
      <c r="AZ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7"/>
      <c r="B310" s="128"/>
      <c r="L310" s="128"/>
      <c r="V310" s="128"/>
      <c r="AF310" s="128"/>
      <c r="AP310" s="128"/>
      <c r="AZ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7"/>
      <c r="B311" s="128"/>
      <c r="L311" s="128"/>
      <c r="V311" s="128"/>
      <c r="AF311" s="128"/>
      <c r="AP311" s="128"/>
      <c r="AZ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7"/>
      <c r="B312" s="128"/>
      <c r="L312" s="128"/>
      <c r="V312" s="128"/>
      <c r="AF312" s="128"/>
      <c r="AP312" s="128"/>
      <c r="AZ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7"/>
      <c r="B313" s="128"/>
      <c r="L313" s="128"/>
      <c r="V313" s="128"/>
      <c r="AF313" s="128"/>
      <c r="AP313" s="128"/>
      <c r="AZ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7"/>
      <c r="B314" s="128"/>
      <c r="L314" s="128"/>
      <c r="V314" s="128"/>
      <c r="AF314" s="128"/>
      <c r="AP314" s="128"/>
      <c r="AZ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7"/>
      <c r="B315" s="128"/>
      <c r="L315" s="128"/>
      <c r="V315" s="128"/>
      <c r="AF315" s="128"/>
      <c r="AP315" s="128"/>
      <c r="AZ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7"/>
      <c r="B316" s="128"/>
      <c r="L316" s="128"/>
      <c r="V316" s="128"/>
      <c r="AF316" s="128"/>
      <c r="AP316" s="128"/>
      <c r="AZ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7"/>
      <c r="B317" s="128"/>
      <c r="L317" s="128"/>
      <c r="V317" s="128"/>
      <c r="AF317" s="128"/>
      <c r="AP317" s="128"/>
      <c r="AZ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7"/>
      <c r="B318" s="128"/>
      <c r="L318" s="128"/>
      <c r="V318" s="128"/>
      <c r="AF318" s="128"/>
      <c r="AP318" s="128"/>
      <c r="AZ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7"/>
      <c r="B319" s="128"/>
      <c r="L319" s="128"/>
      <c r="V319" s="128"/>
      <c r="AF319" s="128"/>
      <c r="AP319" s="128"/>
      <c r="AZ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7"/>
      <c r="B320" s="128"/>
      <c r="L320" s="128"/>
      <c r="V320" s="128"/>
      <c r="AF320" s="128"/>
      <c r="AP320" s="128"/>
      <c r="AZ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7"/>
      <c r="B321" s="128"/>
      <c r="L321" s="128"/>
      <c r="V321" s="128"/>
      <c r="AF321" s="128"/>
      <c r="AP321" s="128"/>
      <c r="AZ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7"/>
      <c r="B322" s="128"/>
      <c r="L322" s="128"/>
      <c r="V322" s="128"/>
      <c r="AF322" s="128"/>
      <c r="AP322" s="128"/>
      <c r="AZ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7"/>
      <c r="B323" s="128"/>
      <c r="L323" s="128"/>
      <c r="V323" s="128"/>
      <c r="AF323" s="128"/>
      <c r="AP323" s="128"/>
      <c r="AZ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7"/>
      <c r="B324" s="128"/>
      <c r="L324" s="128"/>
      <c r="V324" s="128"/>
      <c r="AF324" s="128"/>
      <c r="AP324" s="128"/>
      <c r="AZ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7"/>
      <c r="B325" s="128"/>
      <c r="L325" s="128"/>
      <c r="V325" s="128"/>
      <c r="AF325" s="128"/>
      <c r="AP325" s="128"/>
      <c r="AZ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7"/>
      <c r="B326" s="128"/>
      <c r="L326" s="128"/>
      <c r="V326" s="128"/>
      <c r="AF326" s="128"/>
      <c r="AP326" s="128"/>
      <c r="AZ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7"/>
      <c r="B327" s="128"/>
      <c r="L327" s="128"/>
      <c r="V327" s="128"/>
      <c r="AF327" s="128"/>
      <c r="AP327" s="128"/>
      <c r="AZ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7"/>
      <c r="B328" s="128"/>
      <c r="L328" s="128"/>
      <c r="V328" s="128"/>
      <c r="AF328" s="128"/>
      <c r="AP328" s="128"/>
      <c r="AZ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7"/>
      <c r="B329" s="128"/>
      <c r="L329" s="128"/>
      <c r="V329" s="128"/>
      <c r="AF329" s="128"/>
      <c r="AP329" s="128"/>
      <c r="AZ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7"/>
      <c r="B330" s="128"/>
      <c r="L330" s="128"/>
      <c r="V330" s="128"/>
      <c r="AF330" s="128"/>
      <c r="AP330" s="128"/>
      <c r="AZ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7"/>
      <c r="B331" s="128"/>
      <c r="L331" s="128"/>
      <c r="V331" s="128"/>
      <c r="AF331" s="128"/>
      <c r="AP331" s="128"/>
      <c r="AZ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7"/>
      <c r="B332" s="128"/>
      <c r="L332" s="128"/>
      <c r="V332" s="128"/>
      <c r="AF332" s="128"/>
      <c r="AP332" s="128"/>
      <c r="AZ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7"/>
      <c r="B333" s="128"/>
      <c r="L333" s="128"/>
      <c r="V333" s="128"/>
      <c r="AF333" s="128"/>
      <c r="AP333" s="128"/>
      <c r="AZ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7"/>
      <c r="B334" s="128"/>
      <c r="L334" s="128"/>
      <c r="V334" s="128"/>
      <c r="AF334" s="128"/>
      <c r="AP334" s="128"/>
      <c r="AZ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7"/>
      <c r="B335" s="128"/>
      <c r="L335" s="128"/>
      <c r="V335" s="128"/>
      <c r="AF335" s="128"/>
      <c r="AP335" s="128"/>
      <c r="AZ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7"/>
      <c r="B336" s="128"/>
      <c r="L336" s="128"/>
      <c r="V336" s="128"/>
      <c r="AF336" s="128"/>
      <c r="AP336" s="128"/>
      <c r="AZ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7"/>
      <c r="B337" s="128"/>
      <c r="L337" s="128"/>
      <c r="V337" s="128"/>
      <c r="AF337" s="128"/>
      <c r="AP337" s="128"/>
      <c r="AZ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7"/>
      <c r="B338" s="128"/>
      <c r="L338" s="128"/>
      <c r="V338" s="128"/>
      <c r="AF338" s="128"/>
      <c r="AP338" s="128"/>
      <c r="AZ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7"/>
      <c r="B339" s="128"/>
      <c r="L339" s="128"/>
      <c r="V339" s="128"/>
      <c r="AF339" s="128"/>
      <c r="AP339" s="128"/>
      <c r="AZ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7"/>
      <c r="B340" s="128"/>
      <c r="L340" s="128"/>
      <c r="V340" s="128"/>
      <c r="AF340" s="128"/>
      <c r="AP340" s="128"/>
      <c r="AZ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7"/>
      <c r="B341" s="128"/>
      <c r="L341" s="128"/>
      <c r="V341" s="128"/>
      <c r="AF341" s="128"/>
      <c r="AP341" s="128"/>
      <c r="AZ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7"/>
      <c r="B342" s="128"/>
      <c r="L342" s="128"/>
      <c r="V342" s="128"/>
      <c r="AF342" s="128"/>
      <c r="AP342" s="128"/>
      <c r="AZ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7"/>
      <c r="B343" s="128"/>
      <c r="L343" s="128"/>
      <c r="V343" s="128"/>
      <c r="AF343" s="128"/>
      <c r="AP343" s="128"/>
      <c r="AZ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7"/>
      <c r="B344" s="128"/>
      <c r="L344" s="128"/>
      <c r="V344" s="128"/>
      <c r="AF344" s="128"/>
      <c r="AP344" s="128"/>
      <c r="AZ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7"/>
      <c r="B345" s="128"/>
      <c r="L345" s="128"/>
      <c r="V345" s="128"/>
      <c r="AF345" s="128"/>
      <c r="AP345" s="128"/>
      <c r="AZ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7"/>
      <c r="B346" s="128"/>
      <c r="L346" s="128"/>
      <c r="V346" s="128"/>
      <c r="AF346" s="128"/>
      <c r="AP346" s="128"/>
      <c r="AZ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7"/>
      <c r="B347" s="128"/>
      <c r="L347" s="128"/>
      <c r="V347" s="128"/>
      <c r="AF347" s="128"/>
      <c r="AP347" s="128"/>
      <c r="AZ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7"/>
      <c r="B348" s="128"/>
      <c r="L348" s="128"/>
      <c r="V348" s="128"/>
      <c r="AF348" s="128"/>
      <c r="AP348" s="128"/>
      <c r="AZ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7"/>
      <c r="B349" s="128"/>
      <c r="L349" s="128"/>
      <c r="V349" s="128"/>
      <c r="AF349" s="128"/>
      <c r="AP349" s="128"/>
      <c r="AZ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7"/>
      <c r="B350" s="128"/>
      <c r="L350" s="128"/>
      <c r="V350" s="128"/>
      <c r="AF350" s="128"/>
      <c r="AP350" s="128"/>
      <c r="AZ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7"/>
      <c r="B351" s="128"/>
      <c r="L351" s="128"/>
      <c r="V351" s="128"/>
      <c r="AF351" s="128"/>
      <c r="AP351" s="128"/>
      <c r="AZ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7"/>
      <c r="B352" s="128"/>
      <c r="L352" s="128"/>
      <c r="V352" s="128"/>
      <c r="AF352" s="128"/>
      <c r="AP352" s="128"/>
      <c r="AZ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7"/>
      <c r="B353" s="128"/>
      <c r="L353" s="128"/>
      <c r="V353" s="128"/>
      <c r="AF353" s="128"/>
      <c r="AP353" s="128"/>
      <c r="AZ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7"/>
      <c r="B354" s="128"/>
      <c r="L354" s="128"/>
      <c r="V354" s="128"/>
      <c r="AF354" s="128"/>
      <c r="AP354" s="128"/>
      <c r="AZ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7"/>
      <c r="B355" s="128"/>
      <c r="L355" s="128"/>
      <c r="V355" s="128"/>
      <c r="AF355" s="128"/>
      <c r="AP355" s="128"/>
      <c r="AZ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7"/>
      <c r="B356" s="128"/>
      <c r="L356" s="128"/>
      <c r="V356" s="128"/>
      <c r="AF356" s="128"/>
      <c r="AP356" s="128"/>
      <c r="AZ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7"/>
      <c r="B357" s="128"/>
      <c r="L357" s="128"/>
      <c r="V357" s="128"/>
      <c r="AF357" s="128"/>
      <c r="AP357" s="128"/>
      <c r="AZ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7"/>
      <c r="B358" s="128"/>
      <c r="L358" s="128"/>
      <c r="V358" s="128"/>
      <c r="AF358" s="128"/>
      <c r="AP358" s="128"/>
      <c r="AZ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7"/>
      <c r="B359" s="128"/>
      <c r="L359" s="128"/>
      <c r="V359" s="128"/>
      <c r="AF359" s="128"/>
      <c r="AP359" s="128"/>
      <c r="AZ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7"/>
      <c r="B360" s="128"/>
      <c r="L360" s="128"/>
      <c r="V360" s="128"/>
      <c r="AF360" s="128"/>
      <c r="AP360" s="128"/>
      <c r="AZ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7"/>
      <c r="B361" s="128"/>
      <c r="L361" s="128"/>
      <c r="V361" s="128"/>
      <c r="AF361" s="128"/>
      <c r="AP361" s="128"/>
      <c r="AZ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7"/>
      <c r="B362" s="128"/>
      <c r="L362" s="128"/>
      <c r="V362" s="128"/>
      <c r="AF362" s="128"/>
      <c r="AP362" s="128"/>
      <c r="AZ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7"/>
      <c r="B363" s="128"/>
      <c r="L363" s="128"/>
      <c r="V363" s="128"/>
      <c r="AF363" s="128"/>
      <c r="AP363" s="128"/>
      <c r="AZ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7"/>
      <c r="B364" s="128"/>
      <c r="L364" s="128"/>
      <c r="V364" s="128"/>
      <c r="AF364" s="128"/>
      <c r="AP364" s="128"/>
      <c r="AZ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7"/>
      <c r="B365" s="128"/>
      <c r="L365" s="128"/>
      <c r="V365" s="128"/>
      <c r="AF365" s="128"/>
      <c r="AP365" s="128"/>
      <c r="AZ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7"/>
      <c r="B366" s="128"/>
      <c r="L366" s="128"/>
      <c r="V366" s="128"/>
      <c r="AF366" s="128"/>
      <c r="AP366" s="128"/>
      <c r="AZ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7"/>
      <c r="B367" s="128"/>
      <c r="L367" s="128"/>
      <c r="V367" s="128"/>
      <c r="AF367" s="128"/>
      <c r="AP367" s="128"/>
      <c r="AZ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7"/>
      <c r="B368" s="128"/>
      <c r="L368" s="128"/>
      <c r="V368" s="128"/>
      <c r="AF368" s="128"/>
      <c r="AP368" s="128"/>
      <c r="AZ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7"/>
      <c r="B369" s="128"/>
      <c r="L369" s="128"/>
      <c r="V369" s="128"/>
      <c r="AF369" s="128"/>
      <c r="AP369" s="128"/>
      <c r="AZ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7"/>
      <c r="B370" s="128"/>
      <c r="L370" s="128"/>
      <c r="V370" s="128"/>
      <c r="AF370" s="128"/>
      <c r="AP370" s="128"/>
      <c r="AZ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7"/>
      <c r="B371" s="128"/>
      <c r="L371" s="128"/>
      <c r="V371" s="128"/>
      <c r="AF371" s="128"/>
      <c r="AP371" s="128"/>
      <c r="AZ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7"/>
      <c r="B372" s="128"/>
      <c r="L372" s="128"/>
      <c r="V372" s="128"/>
      <c r="AF372" s="128"/>
      <c r="AP372" s="128"/>
      <c r="AZ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7"/>
      <c r="B373" s="128"/>
      <c r="L373" s="128"/>
      <c r="V373" s="128"/>
      <c r="AF373" s="128"/>
      <c r="AP373" s="128"/>
      <c r="AZ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7"/>
      <c r="B374" s="128"/>
      <c r="L374" s="128"/>
      <c r="V374" s="128"/>
      <c r="AF374" s="128"/>
      <c r="AP374" s="128"/>
      <c r="AZ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7"/>
      <c r="B375" s="128"/>
      <c r="L375" s="128"/>
      <c r="V375" s="128"/>
      <c r="AF375" s="128"/>
      <c r="AP375" s="128"/>
      <c r="AZ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7"/>
      <c r="B376" s="128"/>
      <c r="L376" s="128"/>
      <c r="V376" s="128"/>
      <c r="AF376" s="128"/>
      <c r="AP376" s="128"/>
      <c r="AZ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7"/>
      <c r="B377" s="128"/>
      <c r="L377" s="128"/>
      <c r="V377" s="128"/>
      <c r="AF377" s="128"/>
      <c r="AP377" s="128"/>
      <c r="AZ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7"/>
      <c r="B378" s="128"/>
      <c r="L378" s="128"/>
      <c r="V378" s="128"/>
      <c r="AF378" s="128"/>
      <c r="AP378" s="128"/>
      <c r="AZ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7"/>
      <c r="B379" s="128"/>
      <c r="L379" s="128"/>
      <c r="V379" s="128"/>
      <c r="AF379" s="128"/>
      <c r="AP379" s="128"/>
      <c r="AZ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7"/>
      <c r="B380" s="128"/>
      <c r="L380" s="128"/>
      <c r="V380" s="128"/>
      <c r="AF380" s="128"/>
      <c r="AP380" s="128"/>
      <c r="AZ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7"/>
      <c r="B381" s="128"/>
      <c r="L381" s="128"/>
      <c r="V381" s="128"/>
      <c r="AF381" s="128"/>
      <c r="AP381" s="128"/>
      <c r="AZ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7"/>
      <c r="B382" s="128"/>
      <c r="L382" s="128"/>
      <c r="V382" s="128"/>
      <c r="AF382" s="128"/>
      <c r="AP382" s="128"/>
      <c r="AZ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7"/>
      <c r="B383" s="128"/>
      <c r="L383" s="128"/>
      <c r="V383" s="128"/>
      <c r="AF383" s="128"/>
      <c r="AP383" s="128"/>
      <c r="AZ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7"/>
      <c r="B384" s="128"/>
      <c r="L384" s="128"/>
      <c r="V384" s="128"/>
      <c r="AF384" s="128"/>
      <c r="AP384" s="128"/>
      <c r="AZ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7"/>
      <c r="B385" s="128"/>
      <c r="L385" s="128"/>
      <c r="V385" s="128"/>
      <c r="AF385" s="128"/>
      <c r="AP385" s="128"/>
      <c r="AZ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7"/>
      <c r="B386" s="128"/>
      <c r="L386" s="128"/>
      <c r="V386" s="128"/>
      <c r="AF386" s="128"/>
      <c r="AP386" s="128"/>
      <c r="AZ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7"/>
      <c r="B387" s="128"/>
      <c r="L387" s="128"/>
      <c r="V387" s="128"/>
      <c r="AF387" s="128"/>
      <c r="AP387" s="128"/>
      <c r="AZ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7"/>
      <c r="B388" s="128"/>
      <c r="L388" s="128"/>
      <c r="V388" s="128"/>
      <c r="AF388" s="128"/>
      <c r="AP388" s="128"/>
      <c r="AZ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7"/>
      <c r="B389" s="128"/>
      <c r="L389" s="128"/>
      <c r="V389" s="128"/>
      <c r="AF389" s="128"/>
      <c r="AP389" s="128"/>
      <c r="AZ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7"/>
      <c r="B390" s="128"/>
      <c r="L390" s="128"/>
      <c r="V390" s="128"/>
      <c r="AF390" s="128"/>
      <c r="AP390" s="128"/>
      <c r="AZ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7"/>
      <c r="B391" s="128"/>
      <c r="L391" s="128"/>
      <c r="V391" s="128"/>
      <c r="AF391" s="128"/>
      <c r="AP391" s="128"/>
      <c r="AZ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7"/>
      <c r="B392" s="128"/>
      <c r="L392" s="128"/>
      <c r="V392" s="128"/>
      <c r="AF392" s="128"/>
      <c r="AP392" s="128"/>
      <c r="AZ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7"/>
      <c r="B393" s="128"/>
      <c r="L393" s="128"/>
      <c r="V393" s="128"/>
      <c r="AF393" s="128"/>
      <c r="AP393" s="128"/>
      <c r="AZ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7"/>
      <c r="B394" s="128"/>
      <c r="L394" s="128"/>
      <c r="V394" s="128"/>
      <c r="AF394" s="128"/>
      <c r="AP394" s="128"/>
      <c r="AZ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7"/>
      <c r="B395" s="128"/>
      <c r="L395" s="128"/>
      <c r="V395" s="128"/>
      <c r="AF395" s="128"/>
      <c r="AP395" s="128"/>
      <c r="AZ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7"/>
      <c r="B396" s="128"/>
      <c r="L396" s="128"/>
      <c r="V396" s="128"/>
      <c r="AF396" s="128"/>
      <c r="AP396" s="128"/>
      <c r="AZ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7"/>
      <c r="B397" s="128"/>
      <c r="L397" s="128"/>
      <c r="V397" s="128"/>
      <c r="AF397" s="128"/>
      <c r="AP397" s="128"/>
      <c r="AZ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7"/>
      <c r="B398" s="128"/>
      <c r="L398" s="128"/>
      <c r="V398" s="128"/>
      <c r="AF398" s="128"/>
      <c r="AP398" s="128"/>
      <c r="AZ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7"/>
      <c r="B399" s="128"/>
      <c r="L399" s="128"/>
      <c r="V399" s="128"/>
      <c r="AF399" s="128"/>
      <c r="AP399" s="128"/>
      <c r="AZ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7"/>
      <c r="B400" s="128"/>
      <c r="L400" s="128"/>
      <c r="V400" s="128"/>
      <c r="AF400" s="128"/>
      <c r="AP400" s="128"/>
      <c r="AZ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7"/>
      <c r="B401" s="128"/>
      <c r="L401" s="128"/>
      <c r="V401" s="128"/>
      <c r="AF401" s="128"/>
      <c r="AP401" s="128"/>
      <c r="AZ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7"/>
      <c r="B402" s="128"/>
      <c r="L402" s="128"/>
      <c r="V402" s="128"/>
      <c r="AF402" s="128"/>
      <c r="AP402" s="128"/>
      <c r="AZ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7"/>
      <c r="B403" s="128"/>
      <c r="L403" s="128"/>
      <c r="V403" s="128"/>
      <c r="AF403" s="128"/>
      <c r="AP403" s="128"/>
      <c r="AZ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7"/>
      <c r="B404" s="128"/>
      <c r="L404" s="128"/>
      <c r="V404" s="128"/>
      <c r="AF404" s="128"/>
      <c r="AP404" s="128"/>
      <c r="AZ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7"/>
      <c r="B405" s="128"/>
      <c r="L405" s="128"/>
      <c r="V405" s="128"/>
      <c r="AF405" s="128"/>
      <c r="AP405" s="128"/>
      <c r="AZ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7"/>
      <c r="B406" s="128"/>
      <c r="L406" s="128"/>
      <c r="V406" s="128"/>
      <c r="AF406" s="128"/>
      <c r="AP406" s="128"/>
      <c r="AZ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7"/>
      <c r="B407" s="128"/>
      <c r="L407" s="128"/>
      <c r="V407" s="128"/>
      <c r="AF407" s="128"/>
      <c r="AP407" s="128"/>
      <c r="AZ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7"/>
      <c r="B408" s="128"/>
      <c r="L408" s="128"/>
      <c r="V408" s="128"/>
      <c r="AF408" s="128"/>
      <c r="AP408" s="128"/>
      <c r="AZ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7"/>
      <c r="B409" s="128"/>
      <c r="L409" s="128"/>
      <c r="V409" s="128"/>
      <c r="AF409" s="128"/>
      <c r="AP409" s="128"/>
      <c r="AZ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7"/>
      <c r="B410" s="128"/>
      <c r="L410" s="128"/>
      <c r="V410" s="128"/>
      <c r="AF410" s="128"/>
      <c r="AP410" s="128"/>
      <c r="AZ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7"/>
      <c r="B411" s="128"/>
      <c r="L411" s="128"/>
      <c r="V411" s="128"/>
      <c r="AF411" s="128"/>
      <c r="AP411" s="128"/>
      <c r="AZ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7"/>
      <c r="B412" s="128"/>
      <c r="L412" s="128"/>
      <c r="V412" s="128"/>
      <c r="AF412" s="128"/>
      <c r="AP412" s="128"/>
      <c r="AZ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7"/>
      <c r="B413" s="128"/>
      <c r="L413" s="128"/>
      <c r="V413" s="128"/>
      <c r="AF413" s="128"/>
      <c r="AP413" s="128"/>
      <c r="AZ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7"/>
      <c r="B414" s="128"/>
      <c r="L414" s="128"/>
      <c r="V414" s="128"/>
      <c r="AF414" s="128"/>
      <c r="AP414" s="128"/>
      <c r="AZ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7"/>
      <c r="B415" s="128"/>
      <c r="L415" s="128"/>
      <c r="V415" s="128"/>
      <c r="AF415" s="128"/>
      <c r="AP415" s="128"/>
      <c r="AZ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7"/>
      <c r="B416" s="128"/>
      <c r="L416" s="128"/>
      <c r="V416" s="128"/>
      <c r="AF416" s="128"/>
      <c r="AP416" s="128"/>
      <c r="AZ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7"/>
      <c r="B417" s="128"/>
      <c r="L417" s="128"/>
      <c r="V417" s="128"/>
      <c r="AF417" s="128"/>
      <c r="AP417" s="128"/>
      <c r="AZ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7"/>
      <c r="B418" s="128"/>
      <c r="L418" s="128"/>
      <c r="V418" s="128"/>
      <c r="AF418" s="128"/>
      <c r="AP418" s="128"/>
      <c r="AZ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7"/>
      <c r="B419" s="128"/>
      <c r="L419" s="128"/>
      <c r="V419" s="128"/>
      <c r="AF419" s="128"/>
      <c r="AP419" s="128"/>
      <c r="AZ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7"/>
      <c r="B420" s="128"/>
      <c r="L420" s="128"/>
      <c r="V420" s="128"/>
      <c r="AF420" s="128"/>
      <c r="AP420" s="128"/>
      <c r="AZ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7"/>
      <c r="B421" s="128"/>
      <c r="L421" s="128"/>
      <c r="V421" s="128"/>
      <c r="AF421" s="128"/>
      <c r="AP421" s="128"/>
      <c r="AZ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7"/>
      <c r="B422" s="128"/>
      <c r="L422" s="128"/>
      <c r="V422" s="128"/>
      <c r="AF422" s="128"/>
      <c r="AP422" s="128"/>
      <c r="AZ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7"/>
      <c r="B423" s="128"/>
      <c r="L423" s="128"/>
      <c r="V423" s="128"/>
      <c r="AF423" s="128"/>
      <c r="AP423" s="128"/>
      <c r="AZ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7"/>
      <c r="B424" s="128"/>
      <c r="L424" s="128"/>
      <c r="V424" s="128"/>
      <c r="AF424" s="128"/>
      <c r="AP424" s="128"/>
      <c r="AZ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7"/>
      <c r="B425" s="128"/>
      <c r="L425" s="128"/>
      <c r="V425" s="128"/>
      <c r="AF425" s="128"/>
      <c r="AP425" s="128"/>
      <c r="AZ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7"/>
      <c r="B426" s="128"/>
      <c r="L426" s="128"/>
      <c r="V426" s="128"/>
      <c r="AF426" s="128"/>
      <c r="AP426" s="128"/>
      <c r="AZ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7"/>
      <c r="B427" s="128"/>
      <c r="L427" s="128"/>
      <c r="V427" s="128"/>
      <c r="AF427" s="128"/>
      <c r="AP427" s="128"/>
      <c r="AZ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7"/>
      <c r="B428" s="128"/>
      <c r="L428" s="128"/>
      <c r="V428" s="128"/>
      <c r="AF428" s="128"/>
      <c r="AP428" s="128"/>
      <c r="AZ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7"/>
      <c r="B429" s="128"/>
      <c r="L429" s="128"/>
      <c r="V429" s="128"/>
      <c r="AF429" s="128"/>
      <c r="AP429" s="128"/>
      <c r="AZ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7"/>
      <c r="B430" s="128"/>
      <c r="L430" s="128"/>
      <c r="V430" s="128"/>
      <c r="AF430" s="128"/>
      <c r="AP430" s="128"/>
      <c r="AZ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7"/>
      <c r="B431" s="128"/>
      <c r="L431" s="128"/>
      <c r="V431" s="128"/>
      <c r="AF431" s="128"/>
      <c r="AP431" s="128"/>
      <c r="AZ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7"/>
      <c r="B432" s="128"/>
      <c r="L432" s="128"/>
      <c r="V432" s="128"/>
      <c r="AF432" s="128"/>
      <c r="AP432" s="128"/>
      <c r="AZ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7"/>
      <c r="B433" s="128"/>
      <c r="L433" s="128"/>
      <c r="V433" s="128"/>
      <c r="AF433" s="128"/>
      <c r="AP433" s="128"/>
      <c r="AZ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7"/>
      <c r="B434" s="128"/>
      <c r="L434" s="128"/>
      <c r="V434" s="128"/>
      <c r="AF434" s="128"/>
      <c r="AP434" s="128"/>
      <c r="AZ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7"/>
      <c r="B435" s="128"/>
      <c r="L435" s="128"/>
      <c r="V435" s="128"/>
      <c r="AF435" s="128"/>
      <c r="AP435" s="128"/>
      <c r="AZ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7"/>
      <c r="B436" s="128"/>
      <c r="L436" s="128"/>
      <c r="V436" s="128"/>
      <c r="AF436" s="128"/>
      <c r="AP436" s="128"/>
      <c r="AZ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7"/>
      <c r="B437" s="128"/>
      <c r="L437" s="128"/>
      <c r="V437" s="128"/>
      <c r="AF437" s="128"/>
      <c r="AP437" s="128"/>
      <c r="AZ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7"/>
      <c r="B438" s="128"/>
      <c r="L438" s="128"/>
      <c r="V438" s="128"/>
      <c r="AF438" s="128"/>
      <c r="AP438" s="128"/>
      <c r="AZ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7"/>
      <c r="B439" s="128"/>
      <c r="L439" s="128"/>
      <c r="V439" s="128"/>
      <c r="AF439" s="128"/>
      <c r="AP439" s="128"/>
      <c r="AZ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7"/>
      <c r="B440" s="128"/>
      <c r="L440" s="128"/>
      <c r="V440" s="128"/>
      <c r="AF440" s="128"/>
      <c r="AP440" s="128"/>
      <c r="AZ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7"/>
      <c r="B441" s="128"/>
      <c r="L441" s="128"/>
      <c r="V441" s="128"/>
      <c r="AF441" s="128"/>
      <c r="AP441" s="128"/>
      <c r="AZ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7"/>
      <c r="B442" s="128"/>
      <c r="L442" s="128"/>
      <c r="V442" s="128"/>
      <c r="AF442" s="128"/>
      <c r="AP442" s="128"/>
      <c r="AZ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7"/>
      <c r="B443" s="128"/>
      <c r="L443" s="128"/>
      <c r="V443" s="128"/>
      <c r="AF443" s="128"/>
      <c r="AP443" s="128"/>
      <c r="AZ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7"/>
      <c r="B444" s="128"/>
      <c r="L444" s="128"/>
      <c r="V444" s="128"/>
      <c r="AF444" s="128"/>
      <c r="AP444" s="128"/>
      <c r="AZ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7"/>
      <c r="B445" s="128"/>
      <c r="L445" s="128"/>
      <c r="V445" s="128"/>
      <c r="AF445" s="128"/>
      <c r="AP445" s="128"/>
      <c r="AZ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7"/>
      <c r="B446" s="128"/>
      <c r="L446" s="128"/>
      <c r="V446" s="128"/>
      <c r="AF446" s="128"/>
      <c r="AP446" s="128"/>
      <c r="AZ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7"/>
      <c r="B447" s="128"/>
      <c r="L447" s="128"/>
      <c r="V447" s="128"/>
      <c r="AF447" s="128"/>
      <c r="AP447" s="128"/>
      <c r="AZ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7"/>
      <c r="B448" s="128"/>
      <c r="L448" s="128"/>
      <c r="V448" s="128"/>
      <c r="AF448" s="128"/>
      <c r="AP448" s="128"/>
      <c r="AZ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7"/>
      <c r="B449" s="128"/>
      <c r="L449" s="128"/>
      <c r="V449" s="128"/>
      <c r="AF449" s="128"/>
      <c r="AP449" s="128"/>
      <c r="AZ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7"/>
      <c r="B450" s="128"/>
      <c r="L450" s="128"/>
      <c r="V450" s="128"/>
      <c r="AF450" s="128"/>
      <c r="AP450" s="128"/>
      <c r="AZ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7"/>
      <c r="B451" s="128"/>
      <c r="L451" s="128"/>
      <c r="V451" s="128"/>
      <c r="AF451" s="128"/>
      <c r="AP451" s="128"/>
      <c r="AZ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7"/>
      <c r="B452" s="128"/>
      <c r="L452" s="128"/>
      <c r="V452" s="128"/>
      <c r="AF452" s="128"/>
      <c r="AP452" s="128"/>
      <c r="AZ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7"/>
      <c r="B453" s="128"/>
      <c r="L453" s="128"/>
      <c r="V453" s="128"/>
      <c r="AF453" s="128"/>
      <c r="AP453" s="128"/>
      <c r="AZ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7"/>
      <c r="B454" s="128"/>
      <c r="L454" s="128"/>
      <c r="V454" s="128"/>
      <c r="AF454" s="128"/>
      <c r="AP454" s="128"/>
      <c r="AZ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7"/>
      <c r="B455" s="128"/>
      <c r="L455" s="128"/>
      <c r="V455" s="128"/>
      <c r="AF455" s="128"/>
      <c r="AP455" s="128"/>
      <c r="AZ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7"/>
      <c r="B456" s="128"/>
      <c r="L456" s="128"/>
      <c r="V456" s="128"/>
      <c r="AF456" s="128"/>
      <c r="AP456" s="128"/>
      <c r="AZ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7"/>
      <c r="B457" s="128"/>
      <c r="L457" s="128"/>
      <c r="V457" s="128"/>
      <c r="AF457" s="128"/>
      <c r="AP457" s="128"/>
      <c r="AZ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7"/>
      <c r="B458" s="128"/>
      <c r="L458" s="128"/>
      <c r="V458" s="128"/>
      <c r="AF458" s="128"/>
      <c r="AP458" s="128"/>
      <c r="AZ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7"/>
      <c r="B459" s="128"/>
      <c r="L459" s="128"/>
      <c r="V459" s="128"/>
      <c r="AF459" s="128"/>
      <c r="AP459" s="128"/>
      <c r="AZ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7"/>
      <c r="B460" s="128"/>
      <c r="L460" s="128"/>
      <c r="V460" s="128"/>
      <c r="AF460" s="128"/>
      <c r="AP460" s="128"/>
      <c r="AZ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7"/>
      <c r="B461" s="128"/>
      <c r="L461" s="128"/>
      <c r="V461" s="128"/>
      <c r="AF461" s="128"/>
      <c r="AP461" s="128"/>
      <c r="AZ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7"/>
      <c r="B462" s="128"/>
      <c r="L462" s="128"/>
      <c r="V462" s="128"/>
      <c r="AF462" s="128"/>
      <c r="AP462" s="128"/>
      <c r="AZ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7"/>
      <c r="B463" s="128"/>
      <c r="L463" s="128"/>
      <c r="V463" s="128"/>
      <c r="AF463" s="128"/>
      <c r="AP463" s="128"/>
      <c r="AZ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7"/>
      <c r="B464" s="128"/>
      <c r="L464" s="128"/>
      <c r="V464" s="128"/>
      <c r="AF464" s="128"/>
      <c r="AP464" s="128"/>
      <c r="AZ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7"/>
      <c r="B465" s="128"/>
      <c r="L465" s="128"/>
      <c r="V465" s="128"/>
      <c r="AF465" s="128"/>
      <c r="AP465" s="128"/>
      <c r="AZ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7"/>
      <c r="B466" s="128"/>
      <c r="L466" s="128"/>
      <c r="V466" s="128"/>
      <c r="AF466" s="128"/>
      <c r="AP466" s="128"/>
      <c r="AZ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7"/>
      <c r="B467" s="128"/>
      <c r="L467" s="128"/>
      <c r="V467" s="128"/>
      <c r="AF467" s="128"/>
      <c r="AP467" s="128"/>
      <c r="AZ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7"/>
      <c r="B468" s="128"/>
      <c r="L468" s="128"/>
      <c r="V468" s="128"/>
      <c r="AF468" s="128"/>
      <c r="AP468" s="128"/>
      <c r="AZ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7"/>
      <c r="B469" s="128"/>
      <c r="L469" s="128"/>
      <c r="V469" s="128"/>
      <c r="AF469" s="128"/>
      <c r="AP469" s="128"/>
      <c r="AZ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7"/>
      <c r="B470" s="128"/>
      <c r="L470" s="128"/>
      <c r="V470" s="128"/>
      <c r="AF470" s="128"/>
      <c r="AP470" s="128"/>
      <c r="AZ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7"/>
      <c r="B471" s="128"/>
      <c r="L471" s="128"/>
      <c r="V471" s="128"/>
      <c r="AF471" s="128"/>
      <c r="AP471" s="128"/>
      <c r="AZ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7"/>
      <c r="B472" s="128"/>
      <c r="L472" s="128"/>
      <c r="V472" s="128"/>
      <c r="AF472" s="128"/>
      <c r="AP472" s="128"/>
      <c r="AZ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7"/>
      <c r="B473" s="128"/>
      <c r="L473" s="128"/>
      <c r="V473" s="128"/>
      <c r="AF473" s="128"/>
      <c r="AP473" s="128"/>
      <c r="AZ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7"/>
      <c r="B474" s="128"/>
      <c r="L474" s="128"/>
      <c r="V474" s="128"/>
      <c r="AF474" s="128"/>
      <c r="AP474" s="128"/>
      <c r="AZ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7"/>
      <c r="B475" s="128"/>
      <c r="L475" s="128"/>
      <c r="V475" s="128"/>
      <c r="AF475" s="128"/>
      <c r="AP475" s="128"/>
      <c r="AZ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7"/>
      <c r="B476" s="128"/>
      <c r="L476" s="128"/>
      <c r="V476" s="128"/>
      <c r="AF476" s="128"/>
      <c r="AP476" s="128"/>
      <c r="AZ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7"/>
      <c r="B477" s="128"/>
      <c r="L477" s="128"/>
      <c r="V477" s="128"/>
      <c r="AF477" s="128"/>
      <c r="AP477" s="128"/>
      <c r="AZ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7"/>
      <c r="B478" s="128"/>
      <c r="L478" s="128"/>
      <c r="V478" s="128"/>
      <c r="AF478" s="128"/>
      <c r="AP478" s="128"/>
      <c r="AZ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7"/>
      <c r="B479" s="128"/>
      <c r="L479" s="128"/>
      <c r="V479" s="128"/>
      <c r="AF479" s="128"/>
      <c r="AP479" s="128"/>
      <c r="AZ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7"/>
      <c r="B480" s="128"/>
      <c r="L480" s="128"/>
      <c r="V480" s="128"/>
      <c r="AF480" s="128"/>
      <c r="AP480" s="128"/>
      <c r="AZ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7"/>
      <c r="B481" s="128"/>
      <c r="L481" s="128"/>
      <c r="V481" s="128"/>
      <c r="AF481" s="128"/>
      <c r="AP481" s="128"/>
      <c r="AZ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7"/>
      <c r="B482" s="128"/>
      <c r="L482" s="128"/>
      <c r="V482" s="128"/>
      <c r="AF482" s="128"/>
      <c r="AP482" s="128"/>
      <c r="AZ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7"/>
      <c r="B483" s="128"/>
      <c r="L483" s="128"/>
      <c r="V483" s="128"/>
      <c r="AF483" s="128"/>
      <c r="AP483" s="128"/>
      <c r="AZ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7"/>
      <c r="B484" s="128"/>
      <c r="L484" s="128"/>
      <c r="V484" s="128"/>
      <c r="AF484" s="128"/>
      <c r="AP484" s="128"/>
      <c r="AZ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7"/>
      <c r="B485" s="128"/>
      <c r="L485" s="128"/>
      <c r="V485" s="128"/>
      <c r="AF485" s="128"/>
      <c r="AP485" s="128"/>
      <c r="AZ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7"/>
      <c r="B486" s="128"/>
      <c r="L486" s="128"/>
      <c r="V486" s="128"/>
      <c r="AF486" s="128"/>
      <c r="AP486" s="128"/>
      <c r="AZ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7"/>
      <c r="B487" s="128"/>
      <c r="L487" s="128"/>
      <c r="V487" s="128"/>
      <c r="AF487" s="128"/>
      <c r="AP487" s="128"/>
      <c r="AZ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7"/>
      <c r="B488" s="128"/>
      <c r="L488" s="128"/>
      <c r="V488" s="128"/>
      <c r="AF488" s="128"/>
      <c r="AP488" s="128"/>
      <c r="AZ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7"/>
      <c r="B489" s="128"/>
      <c r="L489" s="128"/>
      <c r="V489" s="128"/>
      <c r="AF489" s="128"/>
      <c r="AP489" s="128"/>
      <c r="AZ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7"/>
      <c r="B490" s="128"/>
      <c r="L490" s="128"/>
      <c r="V490" s="128"/>
      <c r="AF490" s="128"/>
      <c r="AP490" s="128"/>
      <c r="AZ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7"/>
      <c r="B491" s="128"/>
      <c r="L491" s="128"/>
      <c r="V491" s="128"/>
      <c r="AF491" s="128"/>
      <c r="AP491" s="128"/>
      <c r="AZ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7"/>
      <c r="B492" s="128"/>
      <c r="L492" s="128"/>
      <c r="V492" s="128"/>
      <c r="AF492" s="128"/>
      <c r="AP492" s="128"/>
      <c r="AZ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7"/>
      <c r="B493" s="128"/>
      <c r="L493" s="128"/>
      <c r="V493" s="128"/>
      <c r="AF493" s="128"/>
      <c r="AP493" s="128"/>
      <c r="AZ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7"/>
      <c r="B494" s="128"/>
      <c r="L494" s="128"/>
      <c r="V494" s="128"/>
      <c r="AF494" s="128"/>
      <c r="AP494" s="128"/>
      <c r="AZ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7"/>
      <c r="B495" s="128"/>
      <c r="L495" s="128"/>
      <c r="V495" s="128"/>
      <c r="AF495" s="128"/>
      <c r="AP495" s="128"/>
      <c r="AZ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7"/>
      <c r="B496" s="128"/>
      <c r="L496" s="128"/>
      <c r="V496" s="128"/>
      <c r="AF496" s="128"/>
      <c r="AP496" s="128"/>
      <c r="AZ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7"/>
      <c r="B497" s="128"/>
      <c r="L497" s="128"/>
      <c r="V497" s="128"/>
      <c r="AF497" s="128"/>
      <c r="AP497" s="128"/>
      <c r="AZ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7"/>
      <c r="B498" s="128"/>
      <c r="L498" s="128"/>
      <c r="V498" s="128"/>
      <c r="AF498" s="128"/>
      <c r="AP498" s="128"/>
      <c r="AZ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7"/>
      <c r="B499" s="128"/>
      <c r="L499" s="128"/>
      <c r="V499" s="128"/>
      <c r="AF499" s="128"/>
      <c r="AP499" s="128"/>
      <c r="AZ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7"/>
      <c r="B500" s="128"/>
      <c r="L500" s="128"/>
      <c r="V500" s="128"/>
      <c r="AF500" s="128"/>
      <c r="AP500" s="128"/>
      <c r="AZ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7"/>
      <c r="B501" s="128"/>
      <c r="L501" s="128"/>
      <c r="V501" s="128"/>
      <c r="AF501" s="128"/>
      <c r="AP501" s="128"/>
      <c r="AZ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7"/>
      <c r="B502" s="128"/>
      <c r="L502" s="128"/>
      <c r="V502" s="128"/>
      <c r="AF502" s="128"/>
      <c r="AP502" s="128"/>
      <c r="AZ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7"/>
      <c r="B503" s="128"/>
      <c r="L503" s="128"/>
      <c r="V503" s="128"/>
      <c r="AF503" s="128"/>
      <c r="AP503" s="128"/>
      <c r="AZ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7"/>
      <c r="B504" s="128"/>
      <c r="L504" s="128"/>
      <c r="V504" s="128"/>
      <c r="AF504" s="128"/>
      <c r="AP504" s="128"/>
      <c r="AZ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7"/>
      <c r="B505" s="128"/>
      <c r="L505" s="128"/>
      <c r="V505" s="128"/>
      <c r="AF505" s="128"/>
      <c r="AP505" s="128"/>
      <c r="AZ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7"/>
      <c r="B506" s="128"/>
      <c r="L506" s="128"/>
      <c r="V506" s="128"/>
      <c r="AF506" s="128"/>
      <c r="AP506" s="128"/>
      <c r="AZ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7"/>
      <c r="B507" s="128"/>
      <c r="L507" s="128"/>
      <c r="V507" s="128"/>
      <c r="AF507" s="128"/>
      <c r="AP507" s="128"/>
      <c r="AZ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7"/>
      <c r="B508" s="128"/>
      <c r="L508" s="128"/>
      <c r="V508" s="128"/>
      <c r="AF508" s="128"/>
      <c r="AP508" s="128"/>
      <c r="AZ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7"/>
      <c r="B509" s="128"/>
      <c r="L509" s="128"/>
      <c r="V509" s="128"/>
      <c r="AF509" s="128"/>
      <c r="AP509" s="128"/>
      <c r="AZ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7"/>
      <c r="B510" s="128"/>
      <c r="L510" s="128"/>
      <c r="V510" s="128"/>
      <c r="AF510" s="128"/>
      <c r="AP510" s="128"/>
      <c r="AZ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7"/>
      <c r="B511" s="128"/>
      <c r="L511" s="128"/>
      <c r="V511" s="128"/>
      <c r="AF511" s="128"/>
      <c r="AP511" s="128"/>
      <c r="AZ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7"/>
      <c r="B512" s="128"/>
      <c r="L512" s="128"/>
      <c r="V512" s="128"/>
      <c r="AF512" s="128"/>
      <c r="AP512" s="128"/>
      <c r="AZ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7"/>
      <c r="B513" s="128"/>
      <c r="L513" s="128"/>
      <c r="V513" s="128"/>
      <c r="AF513" s="128"/>
      <c r="AP513" s="128"/>
      <c r="AZ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7"/>
      <c r="B514" s="128"/>
      <c r="L514" s="128"/>
      <c r="V514" s="128"/>
      <c r="AF514" s="128"/>
      <c r="AP514" s="128"/>
      <c r="AZ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7"/>
      <c r="B515" s="128"/>
      <c r="L515" s="128"/>
      <c r="V515" s="128"/>
      <c r="AF515" s="128"/>
      <c r="AP515" s="128"/>
      <c r="AZ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7"/>
      <c r="B516" s="128"/>
      <c r="L516" s="128"/>
      <c r="V516" s="128"/>
      <c r="AF516" s="128"/>
      <c r="AP516" s="128"/>
      <c r="AZ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7"/>
      <c r="B517" s="128"/>
      <c r="L517" s="128"/>
      <c r="V517" s="128"/>
      <c r="AF517" s="128"/>
      <c r="AP517" s="128"/>
      <c r="AZ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7"/>
      <c r="B518" s="128"/>
      <c r="L518" s="128"/>
      <c r="V518" s="128"/>
      <c r="AF518" s="128"/>
      <c r="AP518" s="128"/>
      <c r="AZ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7"/>
      <c r="B519" s="128"/>
      <c r="L519" s="128"/>
      <c r="V519" s="128"/>
      <c r="AF519" s="128"/>
      <c r="AP519" s="128"/>
      <c r="AZ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7"/>
      <c r="B520" s="128"/>
      <c r="L520" s="128"/>
      <c r="V520" s="128"/>
      <c r="AF520" s="128"/>
      <c r="AP520" s="128"/>
      <c r="AZ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7"/>
      <c r="B521" s="128"/>
      <c r="L521" s="128"/>
      <c r="V521" s="128"/>
      <c r="AF521" s="128"/>
      <c r="AP521" s="128"/>
      <c r="AZ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7"/>
      <c r="B522" s="128"/>
      <c r="L522" s="128"/>
      <c r="V522" s="128"/>
      <c r="AF522" s="128"/>
      <c r="AP522" s="128"/>
      <c r="AZ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7"/>
      <c r="B523" s="128"/>
      <c r="L523" s="128"/>
      <c r="V523" s="128"/>
      <c r="AF523" s="128"/>
      <c r="AP523" s="128"/>
      <c r="AZ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7"/>
      <c r="B524" s="128"/>
      <c r="L524" s="128"/>
      <c r="V524" s="128"/>
      <c r="AF524" s="128"/>
      <c r="AP524" s="128"/>
      <c r="AZ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7"/>
      <c r="B525" s="128"/>
      <c r="L525" s="128"/>
      <c r="V525" s="128"/>
      <c r="AF525" s="128"/>
      <c r="AP525" s="128"/>
      <c r="AZ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7"/>
      <c r="B526" s="128"/>
      <c r="L526" s="128"/>
      <c r="V526" s="128"/>
      <c r="AF526" s="128"/>
      <c r="AP526" s="128"/>
      <c r="AZ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7"/>
      <c r="B527" s="128"/>
      <c r="L527" s="128"/>
      <c r="V527" s="128"/>
      <c r="AF527" s="128"/>
      <c r="AP527" s="128"/>
      <c r="AZ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7"/>
      <c r="B528" s="128"/>
      <c r="L528" s="128"/>
      <c r="V528" s="128"/>
      <c r="AF528" s="128"/>
      <c r="AP528" s="128"/>
      <c r="AZ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7"/>
      <c r="B529" s="128"/>
      <c r="L529" s="128"/>
      <c r="V529" s="128"/>
      <c r="AF529" s="128"/>
      <c r="AP529" s="128"/>
      <c r="AZ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7"/>
      <c r="B530" s="128"/>
      <c r="L530" s="128"/>
      <c r="V530" s="128"/>
      <c r="AF530" s="128"/>
      <c r="AP530" s="128"/>
      <c r="AZ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7"/>
      <c r="B531" s="128"/>
      <c r="L531" s="128"/>
      <c r="V531" s="128"/>
      <c r="AF531" s="128"/>
      <c r="AP531" s="128"/>
      <c r="AZ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7"/>
      <c r="B532" s="128"/>
      <c r="L532" s="128"/>
      <c r="V532" s="128"/>
      <c r="AF532" s="128"/>
      <c r="AP532" s="128"/>
      <c r="AZ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7"/>
      <c r="B533" s="128"/>
      <c r="L533" s="128"/>
      <c r="V533" s="128"/>
      <c r="AF533" s="128"/>
      <c r="AP533" s="128"/>
      <c r="AZ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7"/>
      <c r="B534" s="128"/>
      <c r="L534" s="128"/>
      <c r="V534" s="128"/>
      <c r="AF534" s="128"/>
      <c r="AP534" s="128"/>
      <c r="AZ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7"/>
      <c r="B535" s="128"/>
      <c r="L535" s="128"/>
      <c r="V535" s="128"/>
      <c r="AF535" s="128"/>
      <c r="AP535" s="128"/>
      <c r="AZ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7"/>
      <c r="B536" s="128"/>
      <c r="L536" s="128"/>
      <c r="V536" s="128"/>
      <c r="AF536" s="128"/>
      <c r="AP536" s="128"/>
      <c r="AZ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7"/>
      <c r="B537" s="128"/>
      <c r="L537" s="128"/>
      <c r="V537" s="128"/>
      <c r="AF537" s="128"/>
      <c r="AP537" s="128"/>
      <c r="AZ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7"/>
      <c r="B538" s="128"/>
      <c r="L538" s="128"/>
      <c r="V538" s="128"/>
      <c r="AF538" s="128"/>
      <c r="AP538" s="128"/>
      <c r="AZ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7"/>
      <c r="B539" s="128"/>
      <c r="L539" s="128"/>
      <c r="V539" s="128"/>
      <c r="AF539" s="128"/>
      <c r="AP539" s="128"/>
      <c r="AZ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7"/>
      <c r="B540" s="128"/>
      <c r="L540" s="128"/>
      <c r="V540" s="128"/>
      <c r="AF540" s="128"/>
      <c r="AP540" s="128"/>
      <c r="AZ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7"/>
      <c r="B541" s="128"/>
      <c r="L541" s="128"/>
      <c r="V541" s="128"/>
      <c r="AF541" s="128"/>
      <c r="AP541" s="128"/>
      <c r="AZ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7"/>
      <c r="B542" s="128"/>
      <c r="L542" s="128"/>
      <c r="V542" s="128"/>
      <c r="AF542" s="128"/>
      <c r="AP542" s="128"/>
      <c r="AZ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7"/>
      <c r="B543" s="128"/>
      <c r="L543" s="128"/>
      <c r="V543" s="128"/>
      <c r="AF543" s="128"/>
      <c r="AP543" s="128"/>
      <c r="AZ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7"/>
      <c r="B544" s="128"/>
      <c r="L544" s="128"/>
      <c r="V544" s="128"/>
      <c r="AF544" s="128"/>
      <c r="AP544" s="128"/>
      <c r="AZ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7"/>
      <c r="B545" s="128"/>
      <c r="L545" s="128"/>
      <c r="V545" s="128"/>
      <c r="AF545" s="128"/>
      <c r="AP545" s="128"/>
      <c r="AZ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7"/>
      <c r="B546" s="128"/>
      <c r="L546" s="128"/>
      <c r="V546" s="128"/>
      <c r="AF546" s="128"/>
      <c r="AP546" s="128"/>
      <c r="AZ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7"/>
      <c r="B547" s="128"/>
      <c r="L547" s="128"/>
      <c r="V547" s="128"/>
      <c r="AF547" s="128"/>
      <c r="AP547" s="128"/>
      <c r="AZ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7"/>
      <c r="B548" s="128"/>
      <c r="L548" s="128"/>
      <c r="V548" s="128"/>
      <c r="AF548" s="128"/>
      <c r="AP548" s="128"/>
      <c r="AZ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7"/>
      <c r="B549" s="128"/>
      <c r="L549" s="128"/>
      <c r="V549" s="128"/>
      <c r="AF549" s="128"/>
      <c r="AP549" s="128"/>
      <c r="AZ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7"/>
      <c r="B550" s="128"/>
      <c r="L550" s="128"/>
      <c r="V550" s="128"/>
      <c r="AF550" s="128"/>
      <c r="AP550" s="128"/>
      <c r="AZ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7"/>
      <c r="B551" s="128"/>
      <c r="L551" s="128"/>
      <c r="V551" s="128"/>
      <c r="AF551" s="128"/>
      <c r="AP551" s="128"/>
      <c r="AZ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7"/>
      <c r="B552" s="128"/>
      <c r="L552" s="128"/>
      <c r="V552" s="128"/>
      <c r="AF552" s="128"/>
      <c r="AP552" s="128"/>
      <c r="AZ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7"/>
      <c r="B553" s="128"/>
      <c r="L553" s="128"/>
      <c r="V553" s="128"/>
      <c r="AF553" s="128"/>
      <c r="AP553" s="128"/>
      <c r="AZ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7"/>
      <c r="B554" s="128"/>
      <c r="L554" s="128"/>
      <c r="V554" s="128"/>
      <c r="AF554" s="128"/>
      <c r="AP554" s="128"/>
      <c r="AZ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7"/>
      <c r="B555" s="128"/>
      <c r="L555" s="128"/>
      <c r="V555" s="128"/>
      <c r="AF555" s="128"/>
      <c r="AP555" s="128"/>
      <c r="AZ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7"/>
      <c r="B556" s="128"/>
      <c r="L556" s="128"/>
      <c r="V556" s="128"/>
      <c r="AF556" s="128"/>
      <c r="AP556" s="128"/>
      <c r="AZ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7"/>
      <c r="B557" s="128"/>
      <c r="L557" s="128"/>
      <c r="V557" s="128"/>
      <c r="AF557" s="128"/>
      <c r="AP557" s="128"/>
      <c r="AZ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7"/>
      <c r="B558" s="128"/>
      <c r="L558" s="128"/>
      <c r="V558" s="128"/>
      <c r="AF558" s="128"/>
      <c r="AP558" s="128"/>
      <c r="AZ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7"/>
      <c r="B559" s="128"/>
      <c r="L559" s="128"/>
      <c r="V559" s="128"/>
      <c r="AF559" s="128"/>
      <c r="AP559" s="128"/>
      <c r="AZ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7"/>
      <c r="B560" s="128"/>
      <c r="L560" s="128"/>
      <c r="V560" s="128"/>
      <c r="AF560" s="128"/>
      <c r="AP560" s="128"/>
      <c r="AZ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7"/>
      <c r="B561" s="128"/>
      <c r="L561" s="128"/>
      <c r="V561" s="128"/>
      <c r="AF561" s="128"/>
      <c r="AP561" s="128"/>
      <c r="AZ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7"/>
      <c r="B562" s="128"/>
      <c r="L562" s="128"/>
      <c r="V562" s="128"/>
      <c r="AF562" s="128"/>
      <c r="AP562" s="128"/>
      <c r="AZ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7"/>
      <c r="B563" s="128"/>
      <c r="L563" s="128"/>
      <c r="V563" s="128"/>
      <c r="AF563" s="128"/>
      <c r="AP563" s="128"/>
      <c r="AZ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7"/>
      <c r="B564" s="128"/>
      <c r="L564" s="128"/>
      <c r="V564" s="128"/>
      <c r="AF564" s="128"/>
      <c r="AP564" s="128"/>
      <c r="AZ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7"/>
      <c r="B565" s="128"/>
      <c r="L565" s="128"/>
      <c r="V565" s="128"/>
      <c r="AF565" s="128"/>
      <c r="AP565" s="128"/>
      <c r="AZ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7"/>
      <c r="B566" s="128"/>
      <c r="L566" s="128"/>
      <c r="V566" s="128"/>
      <c r="AF566" s="128"/>
      <c r="AP566" s="128"/>
      <c r="AZ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7"/>
      <c r="B567" s="128"/>
      <c r="L567" s="128"/>
      <c r="V567" s="128"/>
      <c r="AF567" s="128"/>
      <c r="AP567" s="128"/>
      <c r="AZ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7"/>
      <c r="B568" s="128"/>
      <c r="L568" s="128"/>
      <c r="V568" s="128"/>
      <c r="AF568" s="128"/>
      <c r="AP568" s="128"/>
      <c r="AZ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7"/>
      <c r="B569" s="128"/>
      <c r="L569" s="128"/>
      <c r="V569" s="128"/>
      <c r="AF569" s="128"/>
      <c r="AP569" s="128"/>
      <c r="AZ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7"/>
      <c r="B570" s="128"/>
      <c r="L570" s="128"/>
      <c r="V570" s="128"/>
      <c r="AF570" s="128"/>
      <c r="AP570" s="128"/>
      <c r="AZ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7"/>
      <c r="B571" s="128"/>
      <c r="L571" s="128"/>
      <c r="V571" s="128"/>
      <c r="AF571" s="128"/>
      <c r="AP571" s="128"/>
      <c r="AZ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7"/>
      <c r="B572" s="128"/>
      <c r="L572" s="128"/>
      <c r="V572" s="128"/>
      <c r="AF572" s="128"/>
      <c r="AP572" s="128"/>
      <c r="AZ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7"/>
      <c r="B573" s="128"/>
      <c r="L573" s="128"/>
      <c r="V573" s="128"/>
      <c r="AF573" s="128"/>
      <c r="AP573" s="128"/>
      <c r="AZ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7"/>
      <c r="B574" s="128"/>
      <c r="L574" s="128"/>
      <c r="V574" s="128"/>
      <c r="AF574" s="128"/>
      <c r="AP574" s="128"/>
      <c r="AZ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7"/>
      <c r="B575" s="128"/>
      <c r="L575" s="128"/>
      <c r="V575" s="128"/>
      <c r="AF575" s="128"/>
      <c r="AP575" s="128"/>
      <c r="AZ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7"/>
      <c r="B576" s="128"/>
      <c r="L576" s="128"/>
      <c r="V576" s="128"/>
      <c r="AF576" s="128"/>
      <c r="AP576" s="128"/>
      <c r="AZ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7"/>
      <c r="B577" s="128"/>
      <c r="L577" s="128"/>
      <c r="V577" s="128"/>
      <c r="AF577" s="128"/>
      <c r="AP577" s="128"/>
      <c r="AZ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7"/>
      <c r="B578" s="128"/>
      <c r="L578" s="128"/>
      <c r="V578" s="128"/>
      <c r="AF578" s="128"/>
      <c r="AP578" s="128"/>
      <c r="AZ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7"/>
      <c r="B579" s="128"/>
      <c r="L579" s="128"/>
      <c r="V579" s="128"/>
      <c r="AF579" s="128"/>
      <c r="AP579" s="128"/>
      <c r="AZ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7"/>
      <c r="B580" s="128"/>
      <c r="L580" s="128"/>
      <c r="V580" s="128"/>
      <c r="AF580" s="128"/>
      <c r="AP580" s="128"/>
      <c r="AZ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7"/>
      <c r="B581" s="128"/>
      <c r="L581" s="128"/>
      <c r="V581" s="128"/>
      <c r="AF581" s="128"/>
      <c r="AP581" s="128"/>
      <c r="AZ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7"/>
      <c r="B582" s="128"/>
      <c r="L582" s="128"/>
      <c r="V582" s="128"/>
      <c r="AF582" s="128"/>
      <c r="AP582" s="128"/>
      <c r="AZ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7"/>
      <c r="B583" s="128"/>
      <c r="L583" s="128"/>
      <c r="V583" s="128"/>
      <c r="AF583" s="128"/>
      <c r="AP583" s="128"/>
      <c r="AZ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7"/>
      <c r="B584" s="128"/>
      <c r="L584" s="128"/>
      <c r="V584" s="128"/>
      <c r="AF584" s="128"/>
      <c r="AP584" s="128"/>
      <c r="AZ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7"/>
      <c r="B585" s="128"/>
      <c r="L585" s="128"/>
      <c r="V585" s="128"/>
      <c r="AF585" s="128"/>
      <c r="AP585" s="128"/>
      <c r="AZ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7"/>
      <c r="B586" s="128"/>
      <c r="L586" s="128"/>
      <c r="V586" s="128"/>
      <c r="AF586" s="128"/>
      <c r="AP586" s="128"/>
      <c r="AZ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7"/>
      <c r="B587" s="128"/>
      <c r="L587" s="128"/>
      <c r="V587" s="128"/>
      <c r="AF587" s="128"/>
      <c r="AP587" s="128"/>
      <c r="AZ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7"/>
      <c r="B588" s="128"/>
      <c r="L588" s="128"/>
      <c r="V588" s="128"/>
      <c r="AF588" s="128"/>
      <c r="AP588" s="128"/>
      <c r="AZ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7"/>
      <c r="B589" s="128"/>
      <c r="L589" s="128"/>
      <c r="V589" s="128"/>
      <c r="AF589" s="128"/>
      <c r="AP589" s="128"/>
      <c r="AZ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7"/>
      <c r="B590" s="128"/>
      <c r="L590" s="128"/>
      <c r="V590" s="128"/>
      <c r="AF590" s="128"/>
      <c r="AP590" s="128"/>
      <c r="AZ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7"/>
      <c r="B591" s="128"/>
      <c r="L591" s="128"/>
      <c r="V591" s="128"/>
      <c r="AF591" s="128"/>
      <c r="AP591" s="128"/>
      <c r="AZ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7"/>
      <c r="B592" s="128"/>
      <c r="L592" s="128"/>
      <c r="V592" s="128"/>
      <c r="AF592" s="128"/>
      <c r="AP592" s="128"/>
      <c r="AZ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7"/>
      <c r="B593" s="128"/>
      <c r="L593" s="128"/>
      <c r="V593" s="128"/>
      <c r="AF593" s="128"/>
      <c r="AP593" s="128"/>
      <c r="AZ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7"/>
      <c r="B594" s="128"/>
      <c r="L594" s="128"/>
      <c r="V594" s="128"/>
      <c r="AF594" s="128"/>
      <c r="AP594" s="128"/>
      <c r="AZ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7"/>
      <c r="B595" s="128"/>
      <c r="L595" s="128"/>
      <c r="V595" s="128"/>
      <c r="AF595" s="128"/>
      <c r="AP595" s="128"/>
      <c r="AZ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7"/>
      <c r="B596" s="128"/>
      <c r="L596" s="128"/>
      <c r="V596" s="128"/>
      <c r="AF596" s="128"/>
      <c r="AP596" s="128"/>
      <c r="AZ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7"/>
      <c r="B597" s="128"/>
      <c r="L597" s="128"/>
      <c r="V597" s="128"/>
      <c r="AF597" s="128"/>
      <c r="AP597" s="128"/>
      <c r="AZ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7"/>
      <c r="B598" s="128"/>
      <c r="L598" s="128"/>
      <c r="V598" s="128"/>
      <c r="AF598" s="128"/>
      <c r="AP598" s="128"/>
      <c r="AZ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7"/>
      <c r="B599" s="128"/>
      <c r="L599" s="128"/>
      <c r="V599" s="128"/>
      <c r="AF599" s="128"/>
      <c r="AP599" s="128"/>
      <c r="AZ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7"/>
      <c r="B600" s="128"/>
      <c r="L600" s="128"/>
      <c r="V600" s="128"/>
      <c r="AF600" s="128"/>
      <c r="AP600" s="128"/>
      <c r="AZ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7"/>
      <c r="B601" s="128"/>
      <c r="L601" s="128"/>
      <c r="V601" s="128"/>
      <c r="AF601" s="128"/>
      <c r="AP601" s="128"/>
      <c r="AZ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7"/>
      <c r="B602" s="128"/>
      <c r="L602" s="128"/>
      <c r="V602" s="128"/>
      <c r="AF602" s="128"/>
      <c r="AP602" s="128"/>
      <c r="AZ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7"/>
      <c r="B603" s="128"/>
      <c r="L603" s="128"/>
      <c r="V603" s="128"/>
      <c r="AF603" s="128"/>
      <c r="AP603" s="128"/>
      <c r="AZ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7"/>
      <c r="B604" s="128"/>
      <c r="L604" s="128"/>
      <c r="V604" s="128"/>
      <c r="AF604" s="128"/>
      <c r="AP604" s="128"/>
      <c r="AZ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7"/>
      <c r="B605" s="128"/>
      <c r="L605" s="128"/>
      <c r="V605" s="128"/>
      <c r="AF605" s="128"/>
      <c r="AP605" s="128"/>
      <c r="AZ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7"/>
      <c r="B606" s="128"/>
      <c r="L606" s="128"/>
      <c r="V606" s="128"/>
      <c r="AF606" s="128"/>
      <c r="AP606" s="128"/>
      <c r="AZ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7"/>
      <c r="B607" s="128"/>
      <c r="L607" s="128"/>
      <c r="V607" s="128"/>
      <c r="AF607" s="128"/>
      <c r="AP607" s="128"/>
      <c r="AZ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7"/>
      <c r="B608" s="128"/>
      <c r="L608" s="128"/>
      <c r="V608" s="128"/>
      <c r="AF608" s="128"/>
      <c r="AP608" s="128"/>
      <c r="AZ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7"/>
      <c r="B609" s="128"/>
      <c r="L609" s="128"/>
      <c r="V609" s="128"/>
      <c r="AF609" s="128"/>
      <c r="AP609" s="128"/>
      <c r="AZ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7"/>
      <c r="B610" s="128"/>
      <c r="L610" s="128"/>
      <c r="V610" s="128"/>
      <c r="AF610" s="128"/>
      <c r="AP610" s="128"/>
      <c r="AZ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7"/>
      <c r="B611" s="128"/>
      <c r="L611" s="128"/>
      <c r="V611" s="128"/>
      <c r="AF611" s="128"/>
      <c r="AP611" s="128"/>
      <c r="AZ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7"/>
      <c r="B612" s="128"/>
      <c r="L612" s="128"/>
      <c r="V612" s="128"/>
      <c r="AF612" s="128"/>
      <c r="AP612" s="128"/>
      <c r="AZ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7"/>
      <c r="B613" s="128"/>
      <c r="L613" s="128"/>
      <c r="V613" s="128"/>
      <c r="AF613" s="128"/>
      <c r="AP613" s="128"/>
      <c r="AZ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7"/>
      <c r="B614" s="128"/>
      <c r="L614" s="128"/>
      <c r="V614" s="128"/>
      <c r="AF614" s="128"/>
      <c r="AP614" s="128"/>
      <c r="AZ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7"/>
      <c r="B615" s="128"/>
      <c r="L615" s="128"/>
      <c r="V615" s="128"/>
      <c r="AF615" s="128"/>
      <c r="AP615" s="128"/>
      <c r="AZ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7"/>
      <c r="B616" s="128"/>
      <c r="L616" s="128"/>
      <c r="V616" s="128"/>
      <c r="AF616" s="128"/>
      <c r="AP616" s="128"/>
      <c r="AZ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7"/>
      <c r="B617" s="128"/>
      <c r="L617" s="128"/>
      <c r="V617" s="128"/>
      <c r="AF617" s="128"/>
      <c r="AP617" s="128"/>
      <c r="AZ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7"/>
      <c r="B618" s="128"/>
      <c r="L618" s="128"/>
      <c r="V618" s="128"/>
      <c r="AF618" s="128"/>
      <c r="AP618" s="128"/>
      <c r="AZ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7"/>
      <c r="B619" s="128"/>
      <c r="L619" s="128"/>
      <c r="V619" s="128"/>
      <c r="AF619" s="128"/>
      <c r="AP619" s="128"/>
      <c r="AZ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7"/>
      <c r="B620" s="128"/>
      <c r="L620" s="128"/>
      <c r="V620" s="128"/>
      <c r="AF620" s="128"/>
      <c r="AP620" s="128"/>
      <c r="AZ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7"/>
      <c r="B621" s="128"/>
      <c r="L621" s="128"/>
      <c r="V621" s="128"/>
      <c r="AF621" s="128"/>
      <c r="AP621" s="128"/>
      <c r="AZ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7"/>
      <c r="B622" s="128"/>
      <c r="L622" s="128"/>
      <c r="V622" s="128"/>
      <c r="AF622" s="128"/>
      <c r="AP622" s="128"/>
      <c r="AZ622" s="128"/>
      <c r="BJ622" s="128"/>
      <c r="BT622" s="128"/>
      <c r="CD622" s="128"/>
      <c r="CN622" s="128"/>
      <c r="CX622" s="128"/>
      <c r="DH622" s="128"/>
      <c r="DR622" s="128"/>
      <c r="EB622" s="128"/>
      <c r="EL622" s="128"/>
      <c r="EV622" s="128"/>
      <c r="FF622" s="128"/>
      <c r="FP622" s="128"/>
      <c r="FZ622" s="128"/>
      <c r="GJ622" s="128"/>
      <c r="GT622" s="128"/>
      <c r="HD622" s="128"/>
      <c r="HN622" s="128"/>
      <c r="HX622" s="128"/>
    </row>
  </sheetData>
  <mergeCells count="8">
    <mergeCell ref="BK10:BQ10"/>
    <mergeCell ref="A2:A3"/>
    <mergeCell ref="BA10:BG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Angola</v>
      </c>
      <c r="C2" s="113"/>
      <c r="D2" s="114"/>
      <c r="E2" s="114"/>
      <c r="F2" s="114"/>
      <c r="G2" s="115"/>
    </row>
    <row xmlns:x14ac="http://schemas.microsoft.com/office/spreadsheetml/2009/9/ac" r="3" x14ac:dyDescent="0.2">
      <c r="B3" s="575" t="s">
        <v>186</v>
      </c>
      <c r="C3" s="575"/>
      <c r="D3" s="575"/>
      <c r="E3" s="575"/>
      <c r="F3" s="575"/>
      <c r="G3" s="576"/>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782">
        <v>2000</v>
      </c>
      <c r="C5" s="926">
        <v>6296879</v>
      </c>
      <c r="D5" s="927">
        <v>50.086997985839844</v>
      </c>
      <c r="E5" s="928">
        <v>1623058</v>
      </c>
      <c r="F5" s="929">
        <v>1912662</v>
      </c>
      <c r="G5" s="930">
        <v>2761159</v>
      </c>
    </row>
    <row xmlns:x14ac="http://schemas.microsoft.com/office/spreadsheetml/2009/9/ac" r="6" x14ac:dyDescent="0.2">
      <c r="B6" s="788">
        <v>2001</v>
      </c>
      <c r="C6" s="931">
        <v>6494155</v>
      </c>
      <c r="D6" s="932">
        <v>51.274002075195313</v>
      </c>
      <c r="E6" s="933">
        <v>1668727</v>
      </c>
      <c r="F6" s="934">
        <v>1965022</v>
      </c>
      <c r="G6" s="935">
        <v>2860406</v>
      </c>
    </row>
    <row xmlns:x14ac="http://schemas.microsoft.com/office/spreadsheetml/2009/9/ac" r="7" x14ac:dyDescent="0.2">
      <c r="B7" s="794">
        <v>2002</v>
      </c>
      <c r="C7" s="936">
        <v>6694168</v>
      </c>
      <c r="D7" s="937">
        <v>52.46099853515625</v>
      </c>
      <c r="E7" s="938">
        <v>1717120</v>
      </c>
      <c r="F7" s="939">
        <v>2019105</v>
      </c>
      <c r="G7" s="940">
        <v>2957943</v>
      </c>
    </row>
    <row xmlns:x14ac="http://schemas.microsoft.com/office/spreadsheetml/2009/9/ac" r="8" x14ac:dyDescent="0.2">
      <c r="B8" s="800">
        <v>2003</v>
      </c>
      <c r="C8" s="941">
        <v>6899429</v>
      </c>
      <c r="D8" s="942">
        <v>53.645004272460938</v>
      </c>
      <c r="E8" s="943">
        <v>1769749</v>
      </c>
      <c r="F8" s="944">
        <v>2077744</v>
      </c>
      <c r="G8" s="945">
        <v>3051936</v>
      </c>
    </row>
    <row xmlns:x14ac="http://schemas.microsoft.com/office/spreadsheetml/2009/9/ac" r="9" x14ac:dyDescent="0.2">
      <c r="B9" s="806">
        <v>2004</v>
      </c>
      <c r="C9" s="946">
        <v>7116547</v>
      </c>
      <c r="D9" s="947">
        <v>54.826999664306641</v>
      </c>
      <c r="E9" s="948">
        <v>1831037</v>
      </c>
      <c r="F9" s="949">
        <v>2139574</v>
      </c>
      <c r="G9" s="950">
        <v>3145936</v>
      </c>
    </row>
    <row xmlns:x14ac="http://schemas.microsoft.com/office/spreadsheetml/2009/9/ac" r="10" x14ac:dyDescent="0.2">
      <c r="B10" s="812">
        <v>2005</v>
      </c>
      <c r="C10" s="951">
        <v>7347884</v>
      </c>
      <c r="D10" s="952">
        <v>56</v>
      </c>
      <c r="E10" s="953">
        <v>1902069</v>
      </c>
      <c r="F10" s="954">
        <v>2204508</v>
      </c>
      <c r="G10" s="955">
        <v>3241307</v>
      </c>
    </row>
    <row xmlns:x14ac="http://schemas.microsoft.com/office/spreadsheetml/2009/9/ac" r="11" x14ac:dyDescent="0.2">
      <c r="B11" s="818">
        <v>2006</v>
      </c>
      <c r="C11" s="956">
        <v>7592879</v>
      </c>
      <c r="D11" s="957">
        <v>56.763999938964844</v>
      </c>
      <c r="E11" s="958">
        <v>1979377</v>
      </c>
      <c r="F11" s="959">
        <v>2275993</v>
      </c>
      <c r="G11" s="960">
        <v>3337509</v>
      </c>
    </row>
    <row xmlns:x14ac="http://schemas.microsoft.com/office/spreadsheetml/2009/9/ac" r="12" x14ac:dyDescent="0.2">
      <c r="B12" s="824">
        <v>2007</v>
      </c>
      <c r="C12" s="961">
        <v>6880582</v>
      </c>
      <c r="D12" s="962">
        <v>57.524002075195313</v>
      </c>
      <c r="E12" s="963">
        <v>654508</v>
      </c>
      <c r="F12" s="964">
        <v>3414076</v>
      </c>
      <c r="G12" s="965">
        <v>2811998</v>
      </c>
    </row>
    <row xmlns:x14ac="http://schemas.microsoft.com/office/spreadsheetml/2009/9/ac" r="13" x14ac:dyDescent="0.2">
      <c r="B13" s="830">
        <v>2008</v>
      </c>
      <c r="C13" s="966">
        <v>7114740</v>
      </c>
      <c r="D13" s="967">
        <v>58.282001495361328</v>
      </c>
      <c r="E13" s="968">
        <v>682225</v>
      </c>
      <c r="F13" s="969">
        <v>3537083</v>
      </c>
      <c r="G13" s="970">
        <v>2895432</v>
      </c>
    </row>
    <row xmlns:x14ac="http://schemas.microsoft.com/office/spreadsheetml/2009/9/ac" r="14" x14ac:dyDescent="0.2">
      <c r="B14" s="836">
        <v>2009</v>
      </c>
      <c r="C14" s="971">
        <v>7365024</v>
      </c>
      <c r="D14" s="972">
        <v>59.034000396728516</v>
      </c>
      <c r="E14" s="973">
        <v>711237</v>
      </c>
      <c r="F14" s="974">
        <v>3671688</v>
      </c>
      <c r="G14" s="975">
        <v>2982099</v>
      </c>
    </row>
    <row xmlns:x14ac="http://schemas.microsoft.com/office/spreadsheetml/2009/9/ac" r="15" x14ac:dyDescent="0.2">
      <c r="B15" s="842">
        <v>2010</v>
      </c>
      <c r="C15" s="976">
        <v>7633926</v>
      </c>
      <c r="D15" s="977">
        <v>59.783000946044922</v>
      </c>
      <c r="E15" s="978">
        <v>742623</v>
      </c>
      <c r="F15" s="979">
        <v>3819519</v>
      </c>
      <c r="G15" s="980">
        <v>3071784</v>
      </c>
    </row>
    <row xmlns:x14ac="http://schemas.microsoft.com/office/spreadsheetml/2009/9/ac" r="16" x14ac:dyDescent="0.2">
      <c r="B16" s="848">
        <v>2011</v>
      </c>
      <c r="C16" s="981">
        <v>7925803</v>
      </c>
      <c r="D16" s="982">
        <v>60.527999877929688</v>
      </c>
      <c r="E16" s="983">
        <v>775589</v>
      </c>
      <c r="F16" s="984">
        <v>3981779</v>
      </c>
      <c r="G16" s="985">
        <v>3168435</v>
      </c>
    </row>
    <row xmlns:x14ac="http://schemas.microsoft.com/office/spreadsheetml/2009/9/ac" r="17" x14ac:dyDescent="0.2">
      <c r="B17" s="854">
        <v>2012</v>
      </c>
      <c r="C17" s="986">
        <v>8236326</v>
      </c>
      <c r="D17" s="987">
        <v>61.268001556396484</v>
      </c>
      <c r="E17" s="988">
        <v>807592</v>
      </c>
      <c r="F17" s="989">
        <v>4155682</v>
      </c>
      <c r="G17" s="990">
        <v>3273052</v>
      </c>
    </row>
    <row xmlns:x14ac="http://schemas.microsoft.com/office/spreadsheetml/2009/9/ac" r="18" x14ac:dyDescent="0.2">
      <c r="B18" s="860">
        <v>2013</v>
      </c>
      <c r="C18" s="991">
        <v>8564939</v>
      </c>
      <c r="D18" s="992">
        <v>62.001998901367188</v>
      </c>
      <c r="E18" s="993">
        <v>840180</v>
      </c>
      <c r="F18" s="994">
        <v>4337984</v>
      </c>
      <c r="G18" s="995">
        <v>3386775</v>
      </c>
    </row>
    <row xmlns:x14ac="http://schemas.microsoft.com/office/spreadsheetml/2009/9/ac" r="19" x14ac:dyDescent="0.2">
      <c r="B19" s="866">
        <v>2014</v>
      </c>
      <c r="C19" s="996">
        <v>8910462</v>
      </c>
      <c r="D19" s="997">
        <v>62.730998992919922</v>
      </c>
      <c r="E19" s="998">
        <v>872827</v>
      </c>
      <c r="F19" s="999">
        <v>4525656</v>
      </c>
      <c r="G19" s="1000">
        <v>3511979</v>
      </c>
    </row>
    <row xmlns:x14ac="http://schemas.microsoft.com/office/spreadsheetml/2009/9/ac" r="20" x14ac:dyDescent="0.2">
      <c r="B20" s="872">
        <v>2015</v>
      </c>
      <c r="C20" s="1001">
        <v>9272095</v>
      </c>
      <c r="D20" s="1002">
        <v>63.445999145507813</v>
      </c>
      <c r="E20" s="1003">
        <v>906245</v>
      </c>
      <c r="F20" s="1004">
        <v>4717818</v>
      </c>
      <c r="G20" s="1005">
        <v>3648032</v>
      </c>
    </row>
    <row xmlns:x14ac="http://schemas.microsoft.com/office/spreadsheetml/2009/9/ac" r="21" x14ac:dyDescent="0.2">
      <c r="B21" s="878">
        <v>2016</v>
      </c>
      <c r="C21" s="1006">
        <v>10618511</v>
      </c>
      <c r="D21" s="1007">
        <v>64.149002075195313</v>
      </c>
      <c r="E21" s="1008">
        <v>1908341</v>
      </c>
      <c r="F21" s="1009">
        <v>4913800</v>
      </c>
      <c r="G21" s="1010">
        <v>3796370</v>
      </c>
    </row>
    <row xmlns:x14ac="http://schemas.microsoft.com/office/spreadsheetml/2009/9/ac" r="22" x14ac:dyDescent="0.2">
      <c r="B22" s="884">
        <v>2017</v>
      </c>
      <c r="C22" s="1011">
        <v>11041599</v>
      </c>
      <c r="D22" s="1012">
        <v>64.838996887207031</v>
      </c>
      <c r="E22" s="1013">
        <v>1971434</v>
      </c>
      <c r="F22" s="1014">
        <v>5110063</v>
      </c>
      <c r="G22" s="1015">
        <v>3960102</v>
      </c>
    </row>
    <row xmlns:x14ac="http://schemas.microsoft.com/office/spreadsheetml/2009/9/ac" r="23" x14ac:dyDescent="0.2">
      <c r="B23" s="890">
        <v>2018</v>
      </c>
      <c r="C23" s="1016">
        <v>11471417</v>
      </c>
      <c r="D23" s="1017">
        <v>65.513999938964844</v>
      </c>
      <c r="E23" s="1018">
        <v>2033978</v>
      </c>
      <c r="F23" s="1019">
        <v>5303379</v>
      </c>
      <c r="G23" s="1020">
        <v>4134060</v>
      </c>
    </row>
    <row xmlns:x14ac="http://schemas.microsoft.com/office/spreadsheetml/2009/9/ac" r="24" x14ac:dyDescent="0.2">
      <c r="B24" s="896">
        <v>2019</v>
      </c>
      <c r="C24" s="1021">
        <v>11904326</v>
      </c>
      <c r="D24" s="1022">
        <v>66.177001953125</v>
      </c>
      <c r="E24" s="1023">
        <v>2092596</v>
      </c>
      <c r="F24" s="1024">
        <v>5496646</v>
      </c>
      <c r="G24" s="1025">
        <v>4315084</v>
      </c>
    </row>
    <row xmlns:x14ac="http://schemas.microsoft.com/office/spreadsheetml/2009/9/ac" r="25" x14ac:dyDescent="0.2">
      <c r="B25" s="902">
        <v>2020</v>
      </c>
      <c r="C25" s="1026">
        <v>12336776</v>
      </c>
      <c r="D25" s="1027">
        <v>66.825004577636719</v>
      </c>
      <c r="E25" s="1028">
        <v>2147898</v>
      </c>
      <c r="F25" s="1029">
        <v>5687264</v>
      </c>
      <c r="G25" s="1030">
        <v>4501614</v>
      </c>
    </row>
    <row xmlns:x14ac="http://schemas.microsoft.com/office/spreadsheetml/2009/9/ac" r="26" x14ac:dyDescent="0.2">
      <c r="B26" s="908">
        <v>2021</v>
      </c>
      <c r="C26" s="1031">
        <v>12764123</v>
      </c>
      <c r="D26" s="1032">
        <v>67.459999084472656</v>
      </c>
      <c r="E26" s="1033">
        <v>2200288</v>
      </c>
      <c r="F26" s="1034">
        <v>5873810</v>
      </c>
      <c r="G26" s="1035">
        <v>4690025</v>
      </c>
    </row>
    <row xmlns:x14ac="http://schemas.microsoft.com/office/spreadsheetml/2009/9/ac" r="27" x14ac:dyDescent="0.2">
      <c r="B27" s="914">
        <v>2022</v>
      </c>
      <c r="C27" s="915">
        <v>13191415</v>
      </c>
      <c r="D27" s="916">
        <v>68.08099365234375</v>
      </c>
      <c r="E27" s="917">
        <v>2253845</v>
      </c>
      <c r="F27" s="918">
        <v>6052905</v>
      </c>
      <c r="G27" s="919">
        <v>4884665</v>
      </c>
    </row>
    <row xmlns:x14ac="http://schemas.microsoft.com/office/spreadsheetml/2009/9/ac" r="28" x14ac:dyDescent="0.2">
      <c r="B28" s="920">
        <v>2023</v>
      </c>
      <c r="C28" s="1036">
        <v>12591663</v>
      </c>
      <c r="D28" s="922">
        <v>68.687995910644531</v>
      </c>
      <c r="E28" s="1037">
        <v>1744307</v>
      </c>
      <c r="F28" s="1038">
        <v>6339812</v>
      </c>
      <c r="G28" s="1039">
        <v>4507544</v>
      </c>
    </row>
    <row xmlns:x14ac="http://schemas.microsoft.com/office/spreadsheetml/2009/9/ac" r="29" x14ac:dyDescent="0.2">
      <c r="B29" s="206">
        <v>2024</v>
      </c>
      <c r="C29" s="350"/>
      <c r="D29" s="351"/>
      <c r="E29" s="352"/>
      <c r="F29" s="353"/>
      <c r="G29" s="354"/>
    </row>
    <row xmlns:x14ac="http://schemas.microsoft.com/office/spreadsheetml/2009/9/ac" r="30" x14ac:dyDescent="0.2">
      <c r="B30" s="205">
        <v>2025</v>
      </c>
      <c r="C30" s="350"/>
      <c r="D30" s="351"/>
      <c r="E30" s="352"/>
      <c r="F30" s="353"/>
      <c r="G30" s="354"/>
    </row>
    <row xmlns:x14ac="http://schemas.microsoft.com/office/spreadsheetml/2009/9/ac" r="31" x14ac:dyDescent="0.2">
      <c r="B31" s="206">
        <v>2026</v>
      </c>
      <c r="C31" s="350"/>
      <c r="D31" s="351"/>
      <c r="E31" s="352"/>
      <c r="F31" s="353"/>
      <c r="G31" s="354"/>
    </row>
    <row xmlns:x14ac="http://schemas.microsoft.com/office/spreadsheetml/2009/9/ac" r="32" x14ac:dyDescent="0.2">
      <c r="B32" s="205">
        <v>2027</v>
      </c>
      <c r="C32" s="350"/>
      <c r="D32" s="351"/>
      <c r="E32" s="352"/>
      <c r="F32" s="353"/>
      <c r="G32" s="354"/>
    </row>
    <row xmlns:x14ac="http://schemas.microsoft.com/office/spreadsheetml/2009/9/ac" r="33" x14ac:dyDescent="0.2">
      <c r="B33" s="206">
        <v>2028</v>
      </c>
      <c r="C33" s="350"/>
      <c r="D33" s="351"/>
      <c r="E33" s="352"/>
      <c r="F33" s="353"/>
      <c r="G33" s="354"/>
    </row>
    <row xmlns:x14ac="http://schemas.microsoft.com/office/spreadsheetml/2009/9/ac" r="34" x14ac:dyDescent="0.2">
      <c r="B34" s="205">
        <v>2029</v>
      </c>
      <c r="C34" s="350"/>
      <c r="D34" s="351"/>
      <c r="E34" s="352"/>
      <c r="F34" s="353"/>
      <c r="G34" s="354"/>
    </row>
    <row xmlns:x14ac="http://schemas.microsoft.com/office/spreadsheetml/2009/9/ac" r="35" x14ac:dyDescent="0.2">
      <c r="B35" s="206">
        <v>2030</v>
      </c>
      <c r="C35" s="207"/>
      <c r="D35" s="208"/>
      <c r="E35" s="209"/>
      <c r="F35" s="210"/>
      <c r="G35" s="211"/>
    </row>
    <row xmlns:x14ac="http://schemas.microsoft.com/office/spreadsheetml/2009/9/ac" r="36" ht="14.25" x14ac:dyDescent="0.2">
      <c r="B36" s="120" t="s">
        <v>188</v>
      </c>
      <c r="G36" s="118"/>
    </row>
    <row xmlns:x14ac="http://schemas.microsoft.com/office/spreadsheetml/2009/9/ac" r="37" ht="14.25" x14ac:dyDescent="0.2">
      <c r="B37" s="120" t="s">
        <v>213</v>
      </c>
    </row>
    <row xmlns:x14ac="http://schemas.microsoft.com/office/spreadsheetml/2009/9/ac" r="38" ht="14.25" x14ac:dyDescent="0.2">
      <c r="B38" s="120" t="s">
        <v>270</v>
      </c>
    </row>
    <row xmlns:x14ac="http://schemas.microsoft.com/office/spreadsheetml/2009/9/ac" r="39" x14ac:dyDescent="0.2">
      <c r="B39" s="1041" t="s">
        <v>264</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EDF1-0D63-4DB6-B325-5DFB09D82E8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5" customWidth="true"/>
  </cols>
  <sheetData>
    <row xmlns:x14ac="http://schemas.microsoft.com/office/spreadsheetml/2009/9/ac" r="2" ht="33" customHeight="true" x14ac:dyDescent="0.25">
      <c r="B2" s="577" t="s">
        <v>249</v>
      </c>
      <c r="C2" s="577"/>
    </row>
    <row xmlns:x14ac="http://schemas.microsoft.com/office/spreadsheetml/2009/9/ac" r="3" ht="6" customHeight="true" x14ac:dyDescent="0.25">
      <c r="B3" s="364"/>
    </row>
    <row xmlns:x14ac="http://schemas.microsoft.com/office/spreadsheetml/2009/9/ac" r="4" ht="30" customHeight="true" x14ac:dyDescent="0.25">
      <c r="B4" s="366" t="s">
        <v>250</v>
      </c>
      <c r="C4" s="367" t="s">
        <v>251</v>
      </c>
    </row>
    <row xmlns:x14ac="http://schemas.microsoft.com/office/spreadsheetml/2009/9/ac" r="5" ht="30" customHeight="true" x14ac:dyDescent="0.25">
      <c r="B5" s="366" t="s">
        <v>48</v>
      </c>
      <c r="C5" s="367" t="s">
        <v>252</v>
      </c>
    </row>
    <row xmlns:x14ac="http://schemas.microsoft.com/office/spreadsheetml/2009/9/ac" r="6" ht="30" customHeight="true" x14ac:dyDescent="0.25">
      <c r="B6" s="366" t="s">
        <v>253</v>
      </c>
      <c r="C6" s="367" t="s">
        <v>254</v>
      </c>
    </row>
    <row xmlns:x14ac="http://schemas.microsoft.com/office/spreadsheetml/2009/9/ac" r="7" ht="30" customHeight="true" x14ac:dyDescent="0.25">
      <c r="B7" s="366" t="s">
        <v>255</v>
      </c>
      <c r="C7" s="367" t="s">
        <v>256</v>
      </c>
    </row>
    <row xmlns:x14ac="http://schemas.microsoft.com/office/spreadsheetml/2009/9/ac" r="8" ht="30" customHeight="true" x14ac:dyDescent="0.25">
      <c r="B8" s="366" t="s">
        <v>146</v>
      </c>
      <c r="C8" s="367" t="s">
        <v>257</v>
      </c>
    </row>
    <row xmlns:x14ac="http://schemas.microsoft.com/office/spreadsheetml/2009/9/ac" r="9" ht="30" customHeight="true" x14ac:dyDescent="0.25">
      <c r="B9" s="366" t="s">
        <v>258</v>
      </c>
      <c r="C9" s="367" t="s">
        <v>259</v>
      </c>
    </row>
    <row xmlns:x14ac="http://schemas.microsoft.com/office/spreadsheetml/2009/9/ac" r="10" ht="30" customHeight="true" x14ac:dyDescent="0.25">
      <c r="B10" s="366" t="s">
        <v>150</v>
      </c>
      <c r="C10" s="367" t="s">
        <v>260</v>
      </c>
    </row>
    <row xmlns:x14ac="http://schemas.microsoft.com/office/spreadsheetml/2009/9/ac" r="11" s="370" customFormat="true" ht="6.75" customHeight="true" x14ac:dyDescent="0.25">
      <c r="B11" s="368"/>
      <c r="C11" s="369"/>
    </row>
    <row xmlns:x14ac="http://schemas.microsoft.com/office/spreadsheetml/2009/9/ac" r="12" s="372" customFormat="true" ht="11.25" x14ac:dyDescent="0.2">
      <c r="B12" s="371" t="s">
        <v>261</v>
      </c>
    </row>
    <row xmlns:x14ac="http://schemas.microsoft.com/office/spreadsheetml/2009/9/ac" r="13" x14ac:dyDescent="0.25">
      <c r="B13" s="371" t="s">
        <v>265</v>
      </c>
    </row>
    <row xmlns:x14ac="http://schemas.microsoft.com/office/spreadsheetml/2009/9/ac" r="14" x14ac:dyDescent="0.25">
      <c r="B14" s="373" t="s">
        <v>262</v>
      </c>
    </row>
    <row xmlns:x14ac="http://schemas.microsoft.com/office/spreadsheetml/2009/9/ac" r="15" ht="76.5" customHeight="true" x14ac:dyDescent="0.25">
      <c r="B15" s="578" t="s">
        <v>263</v>
      </c>
      <c r="C15" s="57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6AF12-36D2-45AB-9C56-E9395A3046B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0" customWidth="true"/>
    <col min="2" max="2" width="12.375" style="580" customWidth="true"/>
    <col min="3" max="8" width="9" style="580" customWidth="true"/>
    <col min="9" max="9" width="12.375" style="580" customWidth="true"/>
    <col min="10" max="15" width="9" style="580" customWidth="true"/>
    <col min="16" max="16" width="12.375" style="580" customWidth="true"/>
    <col min="17" max="22" width="9" style="580" customWidth="true"/>
    <col min="23" max="38" width="9" style="580"/>
    <col min="39" max="16384" width="9" style="588"/>
  </cols>
  <sheetData>
    <row xmlns:x14ac="http://schemas.microsoft.com/office/spreadsheetml/2009/9/ac" r="1" s="580" customFormat="true" x14ac:dyDescent="0.2">
      <c r="A1" s="579" t="s">
        <v>152</v>
      </c>
      <c r="B1" s="579"/>
      <c r="C1" s="579"/>
      <c r="D1" s="579"/>
      <c r="E1" s="579"/>
      <c r="F1" s="579"/>
      <c r="G1" s="579"/>
      <c r="H1" s="579"/>
      <c r="I1" s="579"/>
      <c r="J1" s="579"/>
      <c r="K1" s="579"/>
      <c r="L1" s="579"/>
      <c r="M1" s="579"/>
      <c r="N1" s="579"/>
      <c r="O1" s="579"/>
      <c r="P1" s="579"/>
      <c r="Q1" s="579"/>
      <c r="R1" s="579"/>
      <c r="S1" s="579"/>
      <c r="T1" s="579"/>
      <c r="U1" s="579"/>
      <c r="V1" s="579"/>
    </row>
    <row xmlns:x14ac="http://schemas.microsoft.com/office/spreadsheetml/2009/9/ac" r="2" s="580" customFormat="true" x14ac:dyDescent="0.2">
      <c r="A2" s="579"/>
      <c r="B2" s="579"/>
      <c r="C2" s="579"/>
      <c r="D2" s="579"/>
      <c r="E2" s="579"/>
      <c r="F2" s="579"/>
      <c r="G2" s="579"/>
      <c r="H2" s="579"/>
      <c r="I2" s="579"/>
      <c r="J2" s="579"/>
      <c r="K2" s="579"/>
      <c r="L2" s="579"/>
      <c r="M2" s="579"/>
      <c r="N2" s="579"/>
      <c r="O2" s="579"/>
      <c r="P2" s="579"/>
      <c r="Q2" s="579"/>
      <c r="R2" s="579"/>
      <c r="S2" s="579"/>
      <c r="T2" s="579"/>
      <c r="U2" s="579"/>
      <c r="V2" s="579"/>
    </row>
    <row xmlns:x14ac="http://schemas.microsoft.com/office/spreadsheetml/2009/9/ac" r="3" s="580" customFormat="true" ht="18" x14ac:dyDescent="0.2">
      <c r="A3" s="581"/>
      <c r="B3" s="581"/>
      <c r="C3" s="581"/>
      <c r="D3" s="581"/>
      <c r="E3" s="581"/>
      <c r="F3" s="581"/>
      <c r="G3" s="581"/>
      <c r="H3" s="581"/>
      <c r="I3" s="581"/>
      <c r="J3" s="581"/>
      <c r="K3" s="581"/>
      <c r="L3" s="581"/>
      <c r="M3" s="581"/>
      <c r="N3" s="581"/>
      <c r="O3" s="581"/>
      <c r="P3" s="581"/>
      <c r="Q3" s="581"/>
      <c r="R3" s="581"/>
      <c r="S3" s="581"/>
      <c r="T3" s="581"/>
      <c r="U3" s="581"/>
      <c r="V3" s="581"/>
    </row>
    <row xmlns:x14ac="http://schemas.microsoft.com/office/spreadsheetml/2009/9/ac" r="4" ht="15.75" x14ac:dyDescent="0.25">
      <c r="B4" s="582" t="s">
        <v>13</v>
      </c>
      <c r="E4" s="583"/>
      <c r="I4" s="584" t="s">
        <v>14</v>
      </c>
      <c r="P4" s="585" t="s">
        <v>15</v>
      </c>
    </row>
    <row xmlns:x14ac="http://schemas.microsoft.com/office/spreadsheetml/2009/9/ac" r="6" x14ac:dyDescent="0.2">
      <c r="G6" s="586"/>
      <c r="H6" s="586"/>
      <c r="I6" s="586"/>
      <c r="K6" s="586"/>
      <c r="L6" s="586"/>
    </row>
    <row xmlns:x14ac="http://schemas.microsoft.com/office/spreadsheetml/2009/9/ac" r="7" ht="15.75" x14ac:dyDescent="0.2">
      <c r="G7" s="586"/>
      <c r="H7" s="586"/>
      <c r="I7" s="586"/>
      <c r="K7" s="587"/>
      <c r="L7" s="586"/>
    </row>
    <row xmlns:x14ac="http://schemas.microsoft.com/office/spreadsheetml/2009/9/ac" r="8" x14ac:dyDescent="0.2">
      <c r="G8" s="586"/>
      <c r="H8" s="586"/>
      <c r="I8" s="586"/>
      <c r="K8" s="586"/>
      <c r="L8" s="586"/>
    </row>
    <row xmlns:x14ac="http://schemas.microsoft.com/office/spreadsheetml/2009/9/ac" r="9" x14ac:dyDescent="0.2">
      <c r="G9" s="586"/>
      <c r="H9" s="586"/>
      <c r="I9" s="586"/>
      <c r="K9" s="586"/>
      <c r="L9" s="586"/>
    </row>
    <row xmlns:x14ac="http://schemas.microsoft.com/office/spreadsheetml/2009/9/ac" r="10" x14ac:dyDescent="0.2">
      <c r="G10" s="586"/>
      <c r="H10" s="586"/>
      <c r="I10" s="586"/>
      <c r="K10" s="586"/>
      <c r="L10" s="586"/>
    </row>
    <row xmlns:x14ac="http://schemas.microsoft.com/office/spreadsheetml/2009/9/ac" r="11" x14ac:dyDescent="0.2">
      <c r="G11" s="586"/>
      <c r="H11" s="586"/>
      <c r="I11" s="586"/>
      <c r="K11" s="586"/>
      <c r="L11" s="586"/>
    </row>
    <row xmlns:x14ac="http://schemas.microsoft.com/office/spreadsheetml/2009/9/ac" r="12" x14ac:dyDescent="0.2">
      <c r="G12" s="586"/>
      <c r="H12" s="586"/>
      <c r="I12" s="586"/>
      <c r="K12" s="586"/>
      <c r="L12" s="586"/>
    </row>
    <row xmlns:x14ac="http://schemas.microsoft.com/office/spreadsheetml/2009/9/ac" r="13" x14ac:dyDescent="0.2">
      <c r="G13" s="586"/>
      <c r="H13" s="586"/>
      <c r="I13" s="586"/>
      <c r="K13" s="586"/>
      <c r="L13" s="586"/>
    </row>
    <row xmlns:x14ac="http://schemas.microsoft.com/office/spreadsheetml/2009/9/ac" r="14" x14ac:dyDescent="0.2">
      <c r="G14" s="586"/>
      <c r="H14" s="586"/>
      <c r="I14" s="586"/>
      <c r="K14" s="586"/>
      <c r="L14" s="586"/>
    </row>
    <row xmlns:x14ac="http://schemas.microsoft.com/office/spreadsheetml/2009/9/ac" r="15" x14ac:dyDescent="0.2">
      <c r="G15" s="586"/>
      <c r="H15" s="586"/>
      <c r="I15" s="586"/>
      <c r="K15" s="586"/>
      <c r="L15" s="586"/>
    </row>
    <row xmlns:x14ac="http://schemas.microsoft.com/office/spreadsheetml/2009/9/ac" r="16" x14ac:dyDescent="0.2">
      <c r="G16" s="586"/>
      <c r="H16" s="586"/>
      <c r="I16" s="586"/>
      <c r="K16" s="586"/>
      <c r="L16" s="586"/>
    </row>
    <row xmlns:x14ac="http://schemas.microsoft.com/office/spreadsheetml/2009/9/ac" r="17" x14ac:dyDescent="0.2">
      <c r="G17" s="586"/>
      <c r="H17" s="586"/>
      <c r="I17" s="586"/>
      <c r="K17" s="586"/>
      <c r="L17" s="586"/>
    </row>
    <row xmlns:x14ac="http://schemas.microsoft.com/office/spreadsheetml/2009/9/ac" r="18" x14ac:dyDescent="0.2">
      <c r="G18" s="586"/>
      <c r="H18" s="586"/>
      <c r="I18" s="586"/>
      <c r="K18" s="586"/>
      <c r="L18" s="586"/>
    </row>
    <row xmlns:x14ac="http://schemas.microsoft.com/office/spreadsheetml/2009/9/ac" r="19" x14ac:dyDescent="0.2">
      <c r="G19" s="586"/>
      <c r="H19" s="586"/>
      <c r="I19" s="586"/>
      <c r="K19" s="586"/>
      <c r="L19" s="586"/>
    </row>
    <row xmlns:x14ac="http://schemas.microsoft.com/office/spreadsheetml/2009/9/ac" r="20" x14ac:dyDescent="0.2">
      <c r="G20" s="586"/>
      <c r="H20" s="586"/>
      <c r="I20" s="586"/>
      <c r="K20" s="586"/>
      <c r="L20" s="586"/>
    </row>
    <row xmlns:x14ac="http://schemas.microsoft.com/office/spreadsheetml/2009/9/ac" r="21" x14ac:dyDescent="0.2">
      <c r="G21" s="586"/>
      <c r="H21" s="586"/>
      <c r="I21" s="586"/>
      <c r="K21" s="586"/>
      <c r="L21" s="586"/>
    </row>
    <row xmlns:x14ac="http://schemas.microsoft.com/office/spreadsheetml/2009/9/ac" r="23" x14ac:dyDescent="0.2">
      <c r="B23" s="589"/>
    </row>
    <row xmlns:x14ac="http://schemas.microsoft.com/office/spreadsheetml/2009/9/ac" r="25" x14ac:dyDescent="0.2">
      <c r="B25" s="590"/>
      <c r="C25" s="590" t="str">
        <f>+IF(OR((C28="National*"),(D28="Urban*"),(E28="Rural*"),(F28="Pre-primary*"),(G28="Primary*"),(H28="Secondary^"),(C28="National*^"),(D28="Urban*^"),(E28="Rural*^"),(F28="Pre-primary*^"),(G28="Primary*^"),(H28="Secondary*^")),"*No basic service estimate available","")</f>
        <v>*No basic service estimate available</v>
      </c>
      <c r="J25" s="590" t="str">
        <f>+IF(OR((J28="National*"),(K28="Urban*"),(L28="Rural*"),(M28="Pre-primary*"),(N28="Primary*"),(O28="Secondary^"),(J28="National*^"),(K28="Urban*^"),(L28="Rural*^"),(M28="Pre-primary*^"),(N28="Primary*^"),(O28="Secondary*^")),"*No basic service estimate available","")</f>
        <v>*No basic service estimate available</v>
      </c>
      <c r="Q25" s="59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9"/>
      <c r="C26" s="590" t="str">
        <f>+IF(OR((C28="National*^"),(D28="Urban*^"),(E28="Rural*^"),(F28="Pre-primary*^"),(G28="Primary*^"),(H28="Secondary*^")),"^Facilities that cannot be classified as improved or unimproved are treated as limited","")</f>
        <v/>
      </c>
      <c r="J26" s="590" t="str">
        <f>+IF(OR((J28="National*^"),(K28="Urban*^"),(L28="Rural*^"),(M28="Pre-primary*^"),(N28="Primary*^"),(O28="Secondary*^")),"^Facilities that cannot be classified as improved or unimproved are treated as limited","")</f>
        <v/>
      </c>
      <c r="Q26" s="590" t="str">
        <f>+IF(OR((Q28="National*^"),(R28="Urban*^"),(S28="Rural*^"),(T28="Pre-primary*^"),(U28="Primary*^"),(V28="Secondary*^")),"^Facilities that cannot be classified as having water or not are treated as limited","")</f>
        <v/>
      </c>
    </row>
    <row xmlns:x14ac="http://schemas.microsoft.com/office/spreadsheetml/2009/9/ac" r="27" x14ac:dyDescent="0.2">
      <c r="B27" s="591" t="str">
        <f>+Introduction!C7</f>
        <v>Angola</v>
      </c>
      <c r="C27" s="592" t="s">
        <v>207</v>
      </c>
      <c r="D27" s="592"/>
      <c r="E27" s="592"/>
      <c r="F27" s="592"/>
      <c r="G27" s="592"/>
      <c r="H27" s="592"/>
      <c r="I27" s="593" t="str">
        <f>+B27</f>
        <v>Angola</v>
      </c>
      <c r="J27" s="594" t="s">
        <v>14</v>
      </c>
      <c r="K27" s="595"/>
      <c r="L27" s="595"/>
      <c r="M27" s="595"/>
      <c r="N27" s="595"/>
      <c r="O27" s="595"/>
      <c r="P27" s="596" t="str">
        <f>+B27</f>
        <v>Angola</v>
      </c>
      <c r="Q27" s="597" t="s">
        <v>15</v>
      </c>
      <c r="R27" s="597"/>
      <c r="S27" s="597"/>
      <c r="T27" s="597"/>
      <c r="U27" s="597"/>
      <c r="V27" s="598"/>
      <c r="AM27" s="580"/>
      <c r="AN27" s="580"/>
      <c r="AO27" s="580"/>
      <c r="AP27" s="580"/>
      <c r="AQ27" s="580"/>
      <c r="AR27" s="580"/>
      <c r="AS27" s="580"/>
      <c r="AT27" s="580"/>
      <c r="AU27" s="580"/>
    </row>
    <row xmlns:x14ac="http://schemas.microsoft.com/office/spreadsheetml/2009/9/ac" r="28" x14ac:dyDescent="0.2">
      <c r="B28" s="599"/>
      <c r="C28" s="600" t="str">
        <f>IF(AND(C30=0.0000000001,C31=0.0000000001,C32=0.0000000001), "National*",IF(AND(C30=0.0000000001,ISNUMBER(C32)),"National*", "National"))</f>
        <v>National*</v>
      </c>
      <c r="D28" s="601" t="str">
        <f>IF(AND(D30=0.0000000001,D31=0.0000000001,D32=0.0000000001), "Urban*",IF(AND(D30=0.0000000001,ISNUMBER(D32)),"Urban*", "Urban"))</f>
        <v>Urban*</v>
      </c>
      <c r="E28" s="601" t="str">
        <f>IF(AND(E30=0.0000000001,E31=0.0000000001,E32=0.0000000001), "Rural*",IF(AND(E30=0.0000000001,ISNUMBER(E32)),"Rural*", "Rural"))</f>
        <v>Rural*</v>
      </c>
      <c r="F28" s="601" t="str">
        <f>IF(AND(F30=0.0000000001,F31=0.0000000001,F32=0.0000000001), "Pre-primary*",IF(AND(F30=0.0000000001,ISNUMBER(F32)),"Pre-primary*", "Pre-primary"))</f>
        <v>Pre-primary*</v>
      </c>
      <c r="G28" s="601" t="str">
        <f>IF(AND(G30=0.0000000001,G31=0.0000000001,G32=0.0000000001), "Primary*",IF(AND(G30=0.0000000001,ISNUMBER(G32)),"Primary*", "Primary"))</f>
        <v>Primary*</v>
      </c>
      <c r="H28" s="601" t="str">
        <f>IF(AND(H30=0.0000000001,H31=0.0000000001,H32=0.0000000001), "Secondary*",IF(AND(H30=0.0000000001,ISNUMBER(H32)),"Secondary*", "Secondary"))</f>
        <v>Secondary*</v>
      </c>
      <c r="I28" s="599"/>
      <c r="J28" s="602" t="str">
        <f>IF(AND(J30=0.0000000001,J31=0.0000000001,J32=0.0000000001), "National*",IF(AND(J30=0.0000000001,ISNUMBER(J32)),"National*", "National"))</f>
        <v>National*</v>
      </c>
      <c r="K28" s="601" t="str">
        <f>IF(AND(K30=0.0000000001,K31=0.0000000001,K32=0.0000000001), "Urban*",IF(AND(K30=0.0000000001,ISNUMBER(K32)),"Urban*", "Urban"))</f>
        <v>Urban*</v>
      </c>
      <c r="L28" s="601" t="str">
        <f>IF(AND(L30=0.0000000001,L31=0.0000000001,L32=0.0000000001), "Rural*",IF(AND(L30=0.0000000001,ISNUMBER(L32)),"Rural*", "Rural"))</f>
        <v>Rural*</v>
      </c>
      <c r="M28" s="601" t="str">
        <f>IF(AND(M30=0.0000000001,M31=0.0000000001,M32=0.0000000001), "Pre-primary*",IF(AND(M30=0.0000000001,ISNUMBER(M32)),"Pre-primary*", "Pre-primary"))</f>
        <v>Pre-primary*</v>
      </c>
      <c r="N28" s="601" t="str">
        <f>IF(AND(N30=0.0000000001,N31=0.0000000001,N32=0.0000000001), "Primary*",IF(AND(N30=0.0000000001,ISNUMBER(N32)),"Primary*", "Primary"))</f>
        <v>Primary*</v>
      </c>
      <c r="O28" s="601" t="str">
        <f>IF(AND(O30=0.0000000001,O31=0.0000000001,O32=0.0000000001), "Secondary*",IF(AND(O30=0.0000000001,ISNUMBER(O32)),"Secondary*", "Secondary"))</f>
        <v>Secondary*</v>
      </c>
      <c r="P28" s="603"/>
      <c r="Q28" s="604" t="str">
        <f>IF(AND(Q30=0.0000000001,Q31=0.0000000001,Q32=0.0000000001), "National*",IF(AND(Q30=0.0000000001,ISNUMBER(Q32)),"National*", "National"))</f>
        <v>National*</v>
      </c>
      <c r="R28" s="601" t="str">
        <f>IF(AND(R30=0.0000000001,R31=0.0000000001,R32=0.0000000001), "Urban*",IF(AND(R30=0.0000000001,ISNUMBER(R32)),"Urban*", "Urban"))</f>
        <v>Urban*</v>
      </c>
      <c r="S28" s="601" t="str">
        <f>IF(AND(S30=0.0000000001,S31=0.0000000001,S32=0.0000000001), "Rural*",IF(AND(S30=0.0000000001,ISNUMBER(S32)),"Rural*", "Rural"))</f>
        <v>Rural*</v>
      </c>
      <c r="T28" s="601" t="str">
        <f>IF(AND(T30=0.0000000001,T31=0.0000000001,T32=0.0000000001), "Pre-primary*",IF(AND(T30=0.0000000001,ISNUMBER(T32)),"Pre-primary*", "Pre-primary"))</f>
        <v>Pre-primary*</v>
      </c>
      <c r="U28" s="601" t="str">
        <f>IF(AND(U30=0.0000000001,U31=0.0000000001,U32=0.0000000001), "Primary*",IF(AND(U30=0.0000000001,ISNUMBER(U32)),"Primary*", "Primary"))</f>
        <v>Primary*</v>
      </c>
      <c r="V28" s="605" t="str">
        <f>IF(AND(V30=0.0000000001,V31=0.0000000001,V32=0.0000000001), "Secondary*",IF(AND(V30=0.0000000001,ISNUMBER(V32)),"Secondary*", "Secondary"))</f>
        <v>Secondary*</v>
      </c>
      <c r="AM28" s="580"/>
      <c r="AN28" s="580"/>
      <c r="AO28" s="580"/>
      <c r="AP28" s="580"/>
      <c r="AQ28" s="580"/>
      <c r="AR28" s="580"/>
      <c r="AS28" s="580"/>
      <c r="AT28" s="580"/>
      <c r="AU28" s="580"/>
    </row>
    <row xmlns:x14ac="http://schemas.microsoft.com/office/spreadsheetml/2009/9/ac" r="29" ht="15.75" thickBot="true" x14ac:dyDescent="0.25">
      <c r="B29" s="599"/>
      <c r="C29" s="606">
        <f>IF(ISNUMBER(Regressions!B4), Regressions!B4, "-")</f>
        <v>2023</v>
      </c>
      <c r="D29" s="607">
        <f>C29</f>
        <v>2023</v>
      </c>
      <c r="E29" s="607">
        <f>D29</f>
        <v>2023</v>
      </c>
      <c r="F29" s="607">
        <f>E29</f>
        <v>2023</v>
      </c>
      <c r="G29" s="607">
        <f>F29</f>
        <v>2023</v>
      </c>
      <c r="H29" s="607">
        <f>F29</f>
        <v>2023</v>
      </c>
      <c r="I29" s="599"/>
      <c r="J29" s="608">
        <f>IF(ISNUMBER(Regressions!K4), Regressions!K4, "-")</f>
        <v>2023</v>
      </c>
      <c r="K29" s="609">
        <f>J29</f>
        <v>2023</v>
      </c>
      <c r="L29" s="609">
        <f>K29</f>
        <v>2023</v>
      </c>
      <c r="M29" s="609">
        <f>L29</f>
        <v>2023</v>
      </c>
      <c r="N29" s="609">
        <f>M29</f>
        <v>2023</v>
      </c>
      <c r="O29" s="609">
        <f>M29</f>
        <v>2023</v>
      </c>
      <c r="P29" s="603"/>
      <c r="Q29" s="610">
        <f>IF(ISNUMBER(Regressions!T4), Regressions!T4, "-")</f>
        <v>2023</v>
      </c>
      <c r="R29" s="611">
        <f>Q29</f>
        <v>2023</v>
      </c>
      <c r="S29" s="611">
        <f>R29</f>
        <v>2023</v>
      </c>
      <c r="T29" s="611">
        <f>S29</f>
        <v>2023</v>
      </c>
      <c r="U29" s="611">
        <f>T29</f>
        <v>2023</v>
      </c>
      <c r="V29" s="612">
        <f>T29</f>
        <v>2023</v>
      </c>
      <c r="AM29" s="580"/>
      <c r="AN29" s="580"/>
      <c r="AO29" s="580"/>
      <c r="AP29" s="580"/>
      <c r="AQ29" s="580"/>
      <c r="AR29" s="580"/>
      <c r="AS29" s="580"/>
      <c r="AT29" s="580"/>
      <c r="AU29" s="580"/>
    </row>
    <row xmlns:x14ac="http://schemas.microsoft.com/office/spreadsheetml/2009/9/ac" r="30" x14ac:dyDescent="0.2">
      <c r="B30" s="613" t="s">
        <v>155</v>
      </c>
      <c r="C30" s="614">
        <f>IF(ISNUMBER(Regressions!C4), Regressions!C4, 0.0000000001)</f>
        <v>1E-10</v>
      </c>
      <c r="D30" s="614">
        <f>IF(ISNUMBER(Regressions!D4), Regressions!D4, 0.0000000001)</f>
        <v>1E-10</v>
      </c>
      <c r="E30" s="614">
        <f>IF(ISNUMBER(Regressions!E4), Regressions!E4, 0.0000000001)</f>
        <v>1E-10</v>
      </c>
      <c r="F30" s="614">
        <f>IF(ISNUMBER(Regressions!F4), Regressions!F4, 0.0000000001)</f>
        <v>1E-10</v>
      </c>
      <c r="G30" s="614">
        <f>IF(ISNUMBER(Regressions!G4), Regressions!G4, 0.0000000001)</f>
        <v>1E-10</v>
      </c>
      <c r="H30" s="614">
        <f>IF(ISNUMBER(Regressions!H4), Regressions!H4, 0.0000000001)</f>
        <v>1E-10</v>
      </c>
      <c r="I30" s="615" t="s">
        <v>155</v>
      </c>
      <c r="J30" s="614">
        <f>IF(ISNUMBER(Regressions!L4), Regressions!L4,0.0000000001)</f>
        <v>1E-10</v>
      </c>
      <c r="K30" s="614">
        <f>IF(ISNUMBER(Regressions!M4), Regressions!M4,0.0000000001)</f>
        <v>1E-10</v>
      </c>
      <c r="L30" s="614">
        <f>IF(ISNUMBER(Regressions!N4), Regressions!N4,0.0000000001)</f>
        <v>1E-10</v>
      </c>
      <c r="M30" s="614">
        <f>IF(ISNUMBER(Regressions!O4), Regressions!O4,0.0000000001)</f>
        <v>1E-10</v>
      </c>
      <c r="N30" s="614">
        <f>IF(ISNUMBER(Regressions!P4), Regressions!P4,0.0000000001)</f>
        <v>1E-10</v>
      </c>
      <c r="O30" s="614">
        <f>IF(ISNUMBER(Regressions!Q4), Regressions!Q4,0.0000000001)</f>
        <v>1E-10</v>
      </c>
      <c r="P30" s="616" t="s">
        <v>155</v>
      </c>
      <c r="Q30" s="614">
        <f>IF(ISNUMBER(Regressions!U4), Regressions!U4,0.0000000001)</f>
        <v>1E-10</v>
      </c>
      <c r="R30" s="614">
        <f>IF(ISNUMBER(Regressions!V4), Regressions!V4,0.0000000001)</f>
        <v>1E-10</v>
      </c>
      <c r="S30" s="614">
        <f>IF(ISNUMBER(Regressions!W4), Regressions!W4,0.0000000001)</f>
        <v>1E-10</v>
      </c>
      <c r="T30" s="614">
        <f>IF(ISNUMBER(Regressions!X4), Regressions!X4,0.0000000001)</f>
        <v>1E-10</v>
      </c>
      <c r="U30" s="614">
        <f>IF(ISNUMBER(Regressions!Y4), Regressions!Y4,0.0000000001)</f>
        <v>1E-10</v>
      </c>
      <c r="V30" s="617">
        <f>IF(ISNUMBER(Regressions!Z4), Regressions!Z4,0.0000000001)</f>
        <v>1E-10</v>
      </c>
      <c r="AM30" s="580"/>
      <c r="AN30" s="580"/>
      <c r="AO30" s="580"/>
      <c r="AP30" s="580"/>
      <c r="AQ30" s="580"/>
      <c r="AR30" s="580"/>
      <c r="AS30" s="580"/>
      <c r="AT30" s="580"/>
      <c r="AU30" s="580"/>
    </row>
    <row xmlns:x14ac="http://schemas.microsoft.com/office/spreadsheetml/2009/9/ac" r="31" x14ac:dyDescent="0.2">
      <c r="B31" s="618" t="s">
        <v>156</v>
      </c>
      <c r="C31" s="614">
        <f>IF(ISNUMBER(Regressions!C5), Regressions!C5, 0.0000000001)</f>
        <v>1E-10</v>
      </c>
      <c r="D31" s="614">
        <f>IF(ISNUMBER(Regressions!D5), Regressions!D5, 0.0000000001)</f>
        <v>1E-10</v>
      </c>
      <c r="E31" s="614">
        <f>IF(ISNUMBER(Regressions!E5), Regressions!E5, 0.0000000001)</f>
        <v>1E-10</v>
      </c>
      <c r="F31" s="614">
        <f>IF(ISNUMBER(Regressions!F5), Regressions!F5, 0.0000000001)</f>
        <v>1E-10</v>
      </c>
      <c r="G31" s="614">
        <f>IF(ISNUMBER(Regressions!G5), Regressions!G5, 0.0000000001)</f>
        <v>1E-10</v>
      </c>
      <c r="H31" s="614">
        <f>IF(ISNUMBER(Regressions!H5), Regressions!H5, 0.0000000001)</f>
        <v>1E-10</v>
      </c>
      <c r="I31" s="619" t="s">
        <v>156</v>
      </c>
      <c r="J31" s="614">
        <f>IF(ISNUMBER(Regressions!L5), Regressions!L5,0.0000000001)</f>
        <v>1E-10</v>
      </c>
      <c r="K31" s="614">
        <f>IF(ISNUMBER(Regressions!M5), Regressions!M5,0.0000000001)</f>
        <v>1E-10</v>
      </c>
      <c r="L31" s="614">
        <f>IF(ISNUMBER(Regressions!N5), Regressions!N5,0.0000000001)</f>
        <v>1E-10</v>
      </c>
      <c r="M31" s="614">
        <f>IF(ISNUMBER(Regressions!O5), Regressions!O5,0.0000000001)</f>
        <v>1E-10</v>
      </c>
      <c r="N31" s="614">
        <f>IF(ISNUMBER(Regressions!P5), Regressions!P5,0.0000000001)</f>
        <v>1E-10</v>
      </c>
      <c r="O31" s="614">
        <f>IF(ISNUMBER(Regressions!Q5), Regressions!Q5,0.0000000001)</f>
        <v>1E-10</v>
      </c>
      <c r="P31" s="620" t="s">
        <v>156</v>
      </c>
      <c r="Q31" s="614">
        <f>IF(ISNUMBER(Regressions!U5), Regressions!U5,0.0000000001)</f>
        <v>1E-10</v>
      </c>
      <c r="R31" s="614">
        <f>IF(ISNUMBER(Regressions!V5), Regressions!V5,0.0000000001)</f>
        <v>1E-10</v>
      </c>
      <c r="S31" s="614">
        <f>IF(ISNUMBER(Regressions!W5), Regressions!W5,0.0000000001)</f>
        <v>1E-10</v>
      </c>
      <c r="T31" s="614">
        <f>IF(ISNUMBER(Regressions!X5), Regressions!X5,0.0000000001)</f>
        <v>1E-10</v>
      </c>
      <c r="U31" s="614">
        <f>IF(ISNUMBER(Regressions!Y5), Regressions!Y5,0.0000000001)</f>
        <v>1E-10</v>
      </c>
      <c r="V31" s="617">
        <f>IF(ISNUMBER(Regressions!Z5), Regressions!Z5,0.0000000001)</f>
        <v>1E-10</v>
      </c>
      <c r="AM31" s="580"/>
      <c r="AN31" s="580"/>
      <c r="AO31" s="580"/>
      <c r="AP31" s="580"/>
      <c r="AQ31" s="580"/>
      <c r="AR31" s="580"/>
      <c r="AS31" s="580"/>
      <c r="AT31" s="580"/>
      <c r="AU31" s="580"/>
    </row>
    <row xmlns:x14ac="http://schemas.microsoft.com/office/spreadsheetml/2009/9/ac" r="32" x14ac:dyDescent="0.2">
      <c r="B32" s="618" t="s">
        <v>154</v>
      </c>
      <c r="C32" s="614">
        <f>IF(ISNUMBER(Regressions!C6), Regressions!C6, 0.0000000001)</f>
        <v>1E-10</v>
      </c>
      <c r="D32" s="614">
        <f>IF(ISNUMBER(Regressions!D6), Regressions!D6, 0.0000000001)</f>
        <v>4.6164899999999998</v>
      </c>
      <c r="E32" s="614">
        <f>IF(ISNUMBER(Regressions!E6), Regressions!E6, 0.0000000001)</f>
        <v>31.589279999999999</v>
      </c>
      <c r="F32" s="614">
        <f>IF(ISNUMBER(Regressions!F6), Regressions!F6, 0.0000000001)</f>
        <v>1E-10</v>
      </c>
      <c r="G32" s="614">
        <f>IF(ISNUMBER(Regressions!G6), Regressions!G6, 0.0000000001)</f>
        <v>1E-10</v>
      </c>
      <c r="H32" s="614">
        <f>IF(ISNUMBER(Regressions!H6), Regressions!H6, 0.0000000001)</f>
        <v>1E-10</v>
      </c>
      <c r="I32" s="621" t="s">
        <v>154</v>
      </c>
      <c r="J32" s="614">
        <f>IF(ISNUMBER(Regressions!L6), Regressions!L6,0.0000000001)</f>
        <v>1.165392</v>
      </c>
      <c r="K32" s="614">
        <f>IF(ISNUMBER(Regressions!M6), Regressions!M6,0.0000000001)</f>
        <v>3.1890399999999999</v>
      </c>
      <c r="L32" s="614">
        <f>IF(ISNUMBER(Regressions!N6), Regressions!N6,0.0000000001)</f>
        <v>31.413399999999999</v>
      </c>
      <c r="M32" s="614">
        <f>IF(ISNUMBER(Regressions!O6), Regressions!O6,0.0000000001)</f>
        <v>1E-10</v>
      </c>
      <c r="N32" s="614">
        <f>IF(ISNUMBER(Regressions!P6), Regressions!P6,0.0000000001)</f>
        <v>1E-10</v>
      </c>
      <c r="O32" s="614">
        <f>IF(ISNUMBER(Regressions!Q6), Regressions!Q6,0.0000000001)</f>
        <v>1E-10</v>
      </c>
      <c r="P32" s="622" t="s">
        <v>154</v>
      </c>
      <c r="Q32" s="614">
        <f>IF(ISNUMBER(Regressions!U6), Regressions!U6,0.0000000001)</f>
        <v>12.969049999999999</v>
      </c>
      <c r="R32" s="614">
        <f>IF(ISNUMBER(Regressions!V6), Regressions!V6,0.0000000001)</f>
        <v>9.9629100000000008</v>
      </c>
      <c r="S32" s="614">
        <f>IF(ISNUMBER(Regressions!W6), Regressions!W6,0.0000000001)</f>
        <v>27.705279999999998</v>
      </c>
      <c r="T32" s="614">
        <f>IF(ISNUMBER(Regressions!X6), Regressions!X6,0.0000000001)</f>
        <v>1E-10</v>
      </c>
      <c r="U32" s="614">
        <f>IF(ISNUMBER(Regressions!Y6), Regressions!Y6,0.0000000001)</f>
        <v>1E-10</v>
      </c>
      <c r="V32" s="617">
        <f>IF(ISNUMBER(Regressions!Z6), Regressions!Z6,0.0000000001)</f>
        <v>1E-10</v>
      </c>
      <c r="AM32" s="580"/>
      <c r="AN32" s="580"/>
      <c r="AO32" s="580"/>
      <c r="AP32" s="580"/>
      <c r="AQ32" s="580"/>
      <c r="AR32" s="580"/>
      <c r="AS32" s="580"/>
      <c r="AT32" s="580"/>
      <c r="AU32" s="580"/>
    </row>
    <row xmlns:x14ac="http://schemas.microsoft.com/office/spreadsheetml/2009/9/ac" r="33" ht="15.75" thickBot="true" x14ac:dyDescent="0.25">
      <c r="B33" s="623" t="s">
        <v>208</v>
      </c>
      <c r="C33" s="624">
        <f>IF(ISNUMBER(Regressions!C7), Regressions!C7, 0.0000000001)</f>
        <v>100</v>
      </c>
      <c r="D33" s="624">
        <f>IF(ISNUMBER(Regressions!D7), Regressions!D7, 0.0000000001)</f>
        <v>95.383510000000001</v>
      </c>
      <c r="E33" s="624">
        <f>IF(ISNUMBER(Regressions!E7), Regressions!E7, 0.0000000001)</f>
        <v>68.410719999999998</v>
      </c>
      <c r="F33" s="624">
        <f>IF(ISNUMBER(Regressions!F7), Regressions!F7, 0.0000000001)</f>
        <v>100</v>
      </c>
      <c r="G33" s="624">
        <f>IF(ISNUMBER(Regressions!G7), Regressions!G7, 0.0000000001)</f>
        <v>100</v>
      </c>
      <c r="H33" s="624">
        <f>IF(ISNUMBER(Regressions!H7), Regressions!H7, 0.0000000001)</f>
        <v>100</v>
      </c>
      <c r="I33" s="625" t="s">
        <v>208</v>
      </c>
      <c r="J33" s="626">
        <f>IF(ISNUMBER(Regressions!L7), Regressions!L7,0.0000000001)</f>
        <v>98.834608000000003</v>
      </c>
      <c r="K33" s="624">
        <f>IF(ISNUMBER(Regressions!M7), Regressions!M7,0.0000000001)</f>
        <v>96.810959999999994</v>
      </c>
      <c r="L33" s="624">
        <f>IF(ISNUMBER(Regressions!N7), Regressions!N7,0.0000000001)</f>
        <v>68.586600000000004</v>
      </c>
      <c r="M33" s="624">
        <f>IF(ISNUMBER(Regressions!O7), Regressions!O7,0.0000000001)</f>
        <v>100</v>
      </c>
      <c r="N33" s="624">
        <f>IF(ISNUMBER(Regressions!P7), Regressions!P7,0.0000000001)</f>
        <v>100</v>
      </c>
      <c r="O33" s="624">
        <f>IF(ISNUMBER(Regressions!Q7), Regressions!Q7,0.0000000001)</f>
        <v>100</v>
      </c>
      <c r="P33" s="627" t="s">
        <v>208</v>
      </c>
      <c r="Q33" s="626">
        <f>IF(ISNUMBER(Regressions!U7), Regressions!U7,0.0000000001)</f>
        <v>87.030950000000004</v>
      </c>
      <c r="R33" s="626">
        <f>IF(ISNUMBER(Regressions!V7), Regressions!V7,0.0000000001)</f>
        <v>90.037090000000006</v>
      </c>
      <c r="S33" s="624">
        <f>IF(ISNUMBER(Regressions!W7), Regressions!W7,0.0000000001)</f>
        <v>72.294719999999998</v>
      </c>
      <c r="T33" s="624">
        <f>IF(ISNUMBER(Regressions!X7), Regressions!X7,0.0000000001)</f>
        <v>100</v>
      </c>
      <c r="U33" s="624">
        <f>IF(ISNUMBER(Regressions!Y7), Regressions!Y7,0.0000000001)</f>
        <v>100</v>
      </c>
      <c r="V33" s="628">
        <f>IF(ISNUMBER(Regressions!Z7), Regressions!Z7,0.0000000001)</f>
        <v>100</v>
      </c>
    </row>
    <row xmlns:x14ac="http://schemas.microsoft.com/office/spreadsheetml/2009/9/ac" r="34" x14ac:dyDescent="0.2">
      <c r="B34" s="629" t="s">
        <v>268</v>
      </c>
    </row>
    <row xmlns:x14ac="http://schemas.microsoft.com/office/spreadsheetml/2009/9/ac" r="35" ht="6" customHeight="true" x14ac:dyDescent="0.2"/>
    <row xmlns:x14ac="http://schemas.microsoft.com/office/spreadsheetml/2009/9/ac" r="36" s="580" customFormat="true" ht="50.1" customHeight="true" x14ac:dyDescent="0.2">
      <c r="B36" s="630" t="s">
        <v>34</v>
      </c>
      <c r="C36" s="631" t="s">
        <v>282</v>
      </c>
      <c r="D36" s="631"/>
      <c r="E36" s="631"/>
      <c r="F36" s="631"/>
      <c r="G36" s="631"/>
      <c r="H36" s="631"/>
      <c r="I36" s="630" t="s">
        <v>34</v>
      </c>
      <c r="J36" s="632" t="s">
        <v>283</v>
      </c>
      <c r="K36" s="633"/>
      <c r="L36" s="633"/>
      <c r="M36" s="633"/>
      <c r="N36" s="633"/>
      <c r="O36" s="633"/>
      <c r="P36" s="630" t="s">
        <v>34</v>
      </c>
      <c r="Q36" s="634" t="s">
        <v>284</v>
      </c>
      <c r="R36" s="634"/>
      <c r="S36" s="634"/>
      <c r="T36" s="634"/>
      <c r="U36" s="634"/>
      <c r="V36" s="634"/>
    </row>
    <row xmlns:x14ac="http://schemas.microsoft.com/office/spreadsheetml/2009/9/ac" r="37" ht="50.1" customHeight="true" x14ac:dyDescent="0.2">
      <c r="B37" s="630" t="s">
        <v>35</v>
      </c>
      <c r="C37" s="635" t="s">
        <v>285</v>
      </c>
      <c r="D37" s="635"/>
      <c r="E37" s="635"/>
      <c r="F37" s="635"/>
      <c r="G37" s="635"/>
      <c r="H37" s="635"/>
      <c r="I37" s="630" t="s">
        <v>35</v>
      </c>
      <c r="J37" s="635" t="s">
        <v>286</v>
      </c>
      <c r="K37" s="635"/>
      <c r="L37" s="635"/>
      <c r="M37" s="635"/>
      <c r="N37" s="635"/>
      <c r="O37" s="635"/>
      <c r="P37" s="630" t="s">
        <v>35</v>
      </c>
      <c r="Q37" s="635" t="s">
        <v>287</v>
      </c>
      <c r="R37" s="635"/>
      <c r="S37" s="635"/>
      <c r="T37" s="635"/>
      <c r="U37" s="635"/>
      <c r="V37" s="635"/>
    </row>
    <row xmlns:x14ac="http://schemas.microsoft.com/office/spreadsheetml/2009/9/ac" r="38" ht="50.1" customHeight="true" x14ac:dyDescent="0.2">
      <c r="B38" s="630" t="s">
        <v>36</v>
      </c>
      <c r="C38" s="636" t="s">
        <v>288</v>
      </c>
      <c r="D38" s="636"/>
      <c r="E38" s="636"/>
      <c r="F38" s="636"/>
      <c r="G38" s="636"/>
      <c r="H38" s="636"/>
      <c r="I38" s="630" t="s">
        <v>36</v>
      </c>
      <c r="J38" s="636" t="s">
        <v>289</v>
      </c>
      <c r="K38" s="636"/>
      <c r="L38" s="636"/>
      <c r="M38" s="636"/>
      <c r="N38" s="636"/>
      <c r="O38" s="636"/>
      <c r="P38" s="630" t="s">
        <v>36</v>
      </c>
      <c r="Q38" s="636" t="s">
        <v>290</v>
      </c>
      <c r="R38" s="636"/>
      <c r="S38" s="636"/>
      <c r="T38" s="636"/>
      <c r="U38" s="636"/>
      <c r="V38" s="636"/>
    </row>
    <row xmlns:x14ac="http://schemas.microsoft.com/office/spreadsheetml/2009/9/ac" r="39" ht="50.1" customHeight="true" x14ac:dyDescent="0.2">
      <c r="B39" s="630" t="s">
        <v>208</v>
      </c>
      <c r="C39" s="637" t="s">
        <v>291</v>
      </c>
      <c r="D39" s="637"/>
      <c r="E39" s="637"/>
      <c r="F39" s="637"/>
      <c r="G39" s="637"/>
      <c r="H39" s="637"/>
      <c r="I39" s="630" t="s">
        <v>208</v>
      </c>
      <c r="J39" s="637" t="s">
        <v>291</v>
      </c>
      <c r="K39" s="637"/>
      <c r="L39" s="637"/>
      <c r="M39" s="637"/>
      <c r="N39" s="637"/>
      <c r="O39" s="637"/>
      <c r="P39" s="630" t="s">
        <v>208</v>
      </c>
      <c r="Q39" s="637" t="s">
        <v>291</v>
      </c>
      <c r="R39" s="637"/>
      <c r="S39" s="637"/>
      <c r="T39" s="637"/>
      <c r="U39" s="637"/>
      <c r="V39" s="63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268</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268</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268</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5" t="s">
        <v>25</v>
      </c>
      <c r="E4" s="136" t="s">
        <v>19</v>
      </c>
      <c r="F4" s="137" t="s">
        <v>121</v>
      </c>
      <c r="G4" s="135" t="s">
        <v>25</v>
      </c>
      <c r="H4" s="136" t="s">
        <v>19</v>
      </c>
      <c r="I4" s="137" t="s">
        <v>121</v>
      </c>
      <c r="J4" s="135" t="s">
        <v>25</v>
      </c>
      <c r="K4" s="136" t="s">
        <v>19</v>
      </c>
      <c r="L4" s="137" t="s">
        <v>121</v>
      </c>
      <c r="M4" s="135" t="s">
        <v>25</v>
      </c>
      <c r="N4" s="136" t="s">
        <v>19</v>
      </c>
      <c r="O4" s="137" t="s">
        <v>121</v>
      </c>
      <c r="P4" s="135" t="s">
        <v>25</v>
      </c>
      <c r="Q4" s="136" t="s">
        <v>19</v>
      </c>
      <c r="R4" s="137" t="s">
        <v>121</v>
      </c>
      <c r="S4" s="135" t="s">
        <v>25</v>
      </c>
      <c r="T4" s="136" t="s">
        <v>19</v>
      </c>
      <c r="U4" s="138" t="s">
        <v>121</v>
      </c>
      <c r="V4" s="139" t="s">
        <v>25</v>
      </c>
      <c r="W4" s="140" t="s">
        <v>19</v>
      </c>
      <c r="X4" s="140" t="s">
        <v>21</v>
      </c>
      <c r="Y4" s="140" t="s">
        <v>29</v>
      </c>
      <c r="Z4" s="142" t="s">
        <v>122</v>
      </c>
      <c r="AA4" s="139" t="s">
        <v>25</v>
      </c>
      <c r="AB4" s="140" t="s">
        <v>19</v>
      </c>
      <c r="AC4" s="140" t="s">
        <v>21</v>
      </c>
      <c r="AD4" s="140" t="s">
        <v>29</v>
      </c>
      <c r="AE4" s="142" t="s">
        <v>122</v>
      </c>
      <c r="AF4" s="139" t="s">
        <v>25</v>
      </c>
      <c r="AG4" s="140" t="s">
        <v>19</v>
      </c>
      <c r="AH4" s="140" t="s">
        <v>21</v>
      </c>
      <c r="AI4" s="140" t="s">
        <v>29</v>
      </c>
      <c r="AJ4" s="142" t="s">
        <v>122</v>
      </c>
      <c r="AK4" s="139" t="s">
        <v>25</v>
      </c>
      <c r="AL4" s="140" t="s">
        <v>19</v>
      </c>
      <c r="AM4" s="140" t="s">
        <v>21</v>
      </c>
      <c r="AN4" s="140" t="s">
        <v>29</v>
      </c>
      <c r="AO4" s="142" t="s">
        <v>122</v>
      </c>
      <c r="AP4" s="139" t="s">
        <v>25</v>
      </c>
      <c r="AQ4" s="140" t="s">
        <v>19</v>
      </c>
      <c r="AR4" s="140" t="s">
        <v>21</v>
      </c>
      <c r="AS4" s="140" t="s">
        <v>29</v>
      </c>
      <c r="AT4" s="142" t="s">
        <v>122</v>
      </c>
      <c r="AU4" s="139" t="s">
        <v>25</v>
      </c>
      <c r="AV4" s="140" t="s">
        <v>19</v>
      </c>
      <c r="AW4" s="140" t="s">
        <v>21</v>
      </c>
      <c r="AX4" s="140" t="s">
        <v>29</v>
      </c>
      <c r="AY4" s="143" t="s">
        <v>122</v>
      </c>
      <c r="AZ4" s="144" t="s">
        <v>25</v>
      </c>
      <c r="BA4" s="145" t="s">
        <v>141</v>
      </c>
      <c r="BB4" s="146" t="s">
        <v>143</v>
      </c>
      <c r="BC4" s="144" t="s">
        <v>25</v>
      </c>
      <c r="BD4" s="145" t="s">
        <v>141</v>
      </c>
      <c r="BE4" s="146" t="s">
        <v>143</v>
      </c>
      <c r="BF4" s="144" t="s">
        <v>25</v>
      </c>
      <c r="BG4" s="145" t="s">
        <v>141</v>
      </c>
      <c r="BH4" s="146" t="s">
        <v>143</v>
      </c>
      <c r="BI4" s="144" t="s">
        <v>25</v>
      </c>
      <c r="BJ4" s="145" t="s">
        <v>141</v>
      </c>
      <c r="BK4" s="146" t="s">
        <v>143</v>
      </c>
      <c r="BL4" s="144" t="s">
        <v>25</v>
      </c>
      <c r="BM4" s="145" t="s">
        <v>141</v>
      </c>
      <c r="BN4" s="146" t="s">
        <v>143</v>
      </c>
      <c r="BO4" s="144" t="s">
        <v>25</v>
      </c>
      <c r="BP4" s="145" t="s">
        <v>141</v>
      </c>
      <c r="BQ4" s="146" t="s">
        <v>143</v>
      </c>
    </row>
    <row xmlns:x14ac="http://schemas.microsoft.com/office/spreadsheetml/2009/9/ac" r="5" ht="48" hidden="true" x14ac:dyDescent="0.2">
      <c r="A5" s="43" t="s">
        <v>39</v>
      </c>
      <c r="B5" s="43" t="s">
        <v>40</v>
      </c>
      <c r="C5" s="43" t="s">
        <v>41</v>
      </c>
      <c r="D5" s="135" t="s">
        <v>135</v>
      </c>
      <c r="E5" s="136" t="s">
        <v>42</v>
      </c>
      <c r="F5" s="137" t="s">
        <v>189</v>
      </c>
      <c r="G5" s="135" t="s">
        <v>136</v>
      </c>
      <c r="H5" s="136" t="s">
        <v>43</v>
      </c>
      <c r="I5" s="137" t="s">
        <v>190</v>
      </c>
      <c r="J5" s="135" t="s">
        <v>137</v>
      </c>
      <c r="K5" s="136" t="s">
        <v>44</v>
      </c>
      <c r="L5" s="137" t="s">
        <v>191</v>
      </c>
      <c r="M5" s="135" t="s">
        <v>138</v>
      </c>
      <c r="N5" s="136" t="s">
        <v>86</v>
      </c>
      <c r="O5" s="137" t="s">
        <v>192</v>
      </c>
      <c r="P5" s="135" t="s">
        <v>139</v>
      </c>
      <c r="Q5" s="136" t="s">
        <v>87</v>
      </c>
      <c r="R5" s="137" t="s">
        <v>193</v>
      </c>
      <c r="S5" s="135" t="s">
        <v>140</v>
      </c>
      <c r="T5" s="136" t="s">
        <v>88</v>
      </c>
      <c r="U5" s="138" t="s">
        <v>194</v>
      </c>
      <c r="V5" s="139" t="s">
        <v>129</v>
      </c>
      <c r="W5" s="140" t="s">
        <v>45</v>
      </c>
      <c r="X5" s="141" t="s">
        <v>65</v>
      </c>
      <c r="Y5" s="141" t="s">
        <v>66</v>
      </c>
      <c r="Z5" s="142" t="s">
        <v>195</v>
      </c>
      <c r="AA5" s="139" t="s">
        <v>130</v>
      </c>
      <c r="AB5" s="140" t="s">
        <v>46</v>
      </c>
      <c r="AC5" s="141" t="s">
        <v>67</v>
      </c>
      <c r="AD5" s="141" t="s">
        <v>68</v>
      </c>
      <c r="AE5" s="142" t="s">
        <v>196</v>
      </c>
      <c r="AF5" s="139" t="s">
        <v>131</v>
      </c>
      <c r="AG5" s="140" t="s">
        <v>47</v>
      </c>
      <c r="AH5" s="141" t="s">
        <v>69</v>
      </c>
      <c r="AI5" s="141" t="s">
        <v>70</v>
      </c>
      <c r="AJ5" s="142" t="s">
        <v>197</v>
      </c>
      <c r="AK5" s="139" t="s">
        <v>132</v>
      </c>
      <c r="AL5" s="140" t="s">
        <v>71</v>
      </c>
      <c r="AM5" s="141" t="s">
        <v>72</v>
      </c>
      <c r="AN5" s="141" t="s">
        <v>73</v>
      </c>
      <c r="AO5" s="142" t="s">
        <v>198</v>
      </c>
      <c r="AP5" s="139" t="s">
        <v>133</v>
      </c>
      <c r="AQ5" s="140" t="s">
        <v>74</v>
      </c>
      <c r="AR5" s="141" t="s">
        <v>75</v>
      </c>
      <c r="AS5" s="141" t="s">
        <v>76</v>
      </c>
      <c r="AT5" s="142" t="s">
        <v>199</v>
      </c>
      <c r="AU5" s="139" t="s">
        <v>134</v>
      </c>
      <c r="AV5" s="140" t="s">
        <v>77</v>
      </c>
      <c r="AW5" s="141" t="s">
        <v>78</v>
      </c>
      <c r="AX5" s="141" t="s">
        <v>79</v>
      </c>
      <c r="AY5" s="143" t="s">
        <v>200</v>
      </c>
      <c r="AZ5" s="144" t="s">
        <v>80</v>
      </c>
      <c r="BA5" s="145" t="s">
        <v>114</v>
      </c>
      <c r="BB5" s="146" t="s">
        <v>201</v>
      </c>
      <c r="BC5" s="144" t="s">
        <v>85</v>
      </c>
      <c r="BD5" s="145" t="s">
        <v>115</v>
      </c>
      <c r="BE5" s="146" t="s">
        <v>202</v>
      </c>
      <c r="BF5" s="144" t="s">
        <v>84</v>
      </c>
      <c r="BG5" s="145" t="s">
        <v>116</v>
      </c>
      <c r="BH5" s="146" t="s">
        <v>203</v>
      </c>
      <c r="BI5" s="144" t="s">
        <v>83</v>
      </c>
      <c r="BJ5" s="145" t="s">
        <v>117</v>
      </c>
      <c r="BK5" s="146" t="s">
        <v>204</v>
      </c>
      <c r="BL5" s="144" t="s">
        <v>82</v>
      </c>
      <c r="BM5" s="145" t="s">
        <v>118</v>
      </c>
      <c r="BN5" s="146" t="s">
        <v>205</v>
      </c>
      <c r="BO5" s="144" t="s">
        <v>81</v>
      </c>
      <c r="BP5" s="145" t="s">
        <v>119</v>
      </c>
      <c r="BQ5" s="146" t="s">
        <v>206</v>
      </c>
    </row>
    <row xmlns:x14ac="http://schemas.microsoft.com/office/spreadsheetml/2009/9/ac" r="6" x14ac:dyDescent="0.2">
      <c r="A6" s="374" t="str">
        <f>+RIGHT('Data Summary'!A6,LEN('Data Summary'!A6)-9)</f>
        <v>SUR</v>
      </c>
      <c r="B6" s="36" t="str">
        <f>+IF(ISTEXT('Data Summary'!B6),'Data Summary'!B6,"")</f>
        <v>Survey</v>
      </c>
      <c r="C6" s="329">
        <f>+VALUE('Data Summary'!C6)</f>
        <v>2010</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74" t="str">
        <f ca="true">+RIGHT('Data Summary'!A7,LEN('Data Summary'!A7)-9)</f>
        <v>UIS</v>
      </c>
      <c r="B7" s="36" t="str">
        <f ca="true">+IF(ISTEXT('Data Summary'!B7),'Data Summary'!B7,"")</f>
        <v>Other</v>
      </c>
      <c r="C7" s="329">
        <f ca="true">+VALUE('Data Summary'!C7)</f>
        <v>2010</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58</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58</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74" t="str">
        <f ca="true">+RIGHT('Data Summary'!A8,LEN('Data Summary'!A8)-9)</f>
        <v>SUR</v>
      </c>
      <c r="B8" s="36" t="str">
        <f ca="true">+IF(ISTEXT('Data Summary'!B8),'Data Summary'!B8,"")</f>
        <v>Survey</v>
      </c>
      <c r="C8" s="329">
        <f ca="true">+VALUE('Data Summary'!C8)</f>
        <v>2015</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74" t="str">
        <f ca="true">+RIGHT('Data Summary'!A9,LEN('Data Summary'!A9)-9)</f>
        <v>EMIS</v>
      </c>
      <c r="B9" s="36" t="str">
        <f ca="true">+IF(ISTEXT('Data Summary'!B9),'Data Summary'!B9,"")</f>
        <v>EMIS</v>
      </c>
      <c r="C9" s="329">
        <f ca="true">+VALUE('Data Summary'!C9)</f>
        <v>2016</v>
      </c>
      <c r="D9" s="96" t="e">
        <f ca="true">+IF(AND(ISNUMBER(OFFSET('Water Data'!$D$4,0,10*ROW('Water Data'!D3))),'Data Summary'!BS9="Yes"),100-OFFSET('Water Data'!$D$4,0,10*ROW('Water Data'!D3)),NA())</f>
        <v>#N/A</v>
      </c>
      <c r="E9" s="96">
        <f ca="true">+IF(AND(ISNUMBER(OFFSET('Water Data'!$D$6,0,10*ROW('Water Data'!D3))),'Data Summary'!BT9="Yes"),OFFSET('Water Data'!$D$6,0,10*ROW('Water Data'!D3)),NA())</f>
        <v>31.463201503585665</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18.5</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48.242013776446122</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74" t="str">
        <f ca="true">+RIGHT('Data Summary'!A10,LEN('Data Summary'!A10)-9)</f>
        <v>UIS</v>
      </c>
      <c r="B10" s="36" t="str">
        <f ca="true">+IF(ISTEXT('Data Summary'!B10),'Data Summary'!B10,"")</f>
        <v>Other</v>
      </c>
      <c r="C10" s="329">
        <f ca="true">+VALUE('Data Summary'!C10)</f>
        <v>2016</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74" t="str">
        <f ca="true">+RIGHT('Data Summary'!A11,LEN('Data Summary'!A11)-9)</f>
        <v>EMIS</v>
      </c>
      <c r="B11" s="36" t="str">
        <f ca="true">+IF(ISTEXT('Data Summary'!B11),'Data Summary'!B11,"")</f>
        <v>EMIS</v>
      </c>
      <c r="C11" s="329">
        <f ca="true">+VALUE('Data Summary'!C11)</f>
        <v>2019</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74" t="str">
        <f ca="true">+RIGHT('Data Summary'!A12,LEN('Data Summary'!A12)-9)</f>
        <v>IEA</v>
      </c>
      <c r="B12" s="36" t="str">
        <f ca="true">+IF(ISTEXT('Data Summary'!B12),'Data Summary'!B12,"")</f>
        <v>Survey</v>
      </c>
      <c r="C12" s="329">
        <f ca="true">+VALUE('Data Summary'!C12)</f>
        <v>2020</v>
      </c>
      <c r="D12" s="96">
        <f ca="true">+IF(AND(ISNUMBER(OFFSET('Water Data'!$D$4,0,10*ROW('Water Data'!D6))),'Data Summary'!BS12="Yes"),100-OFFSET('Water Data'!$D$4,0,10*ROW('Water Data'!D6)),NA())</f>
        <v>90.81344</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f ca="true">+IF(AND(ISNUMBER(OFFSET('Water Data'!$E$4,0,10*ROW('Water Data'!E6))),'Data Summary'!BV12="Yes"),100-OFFSET('Water Data'!$E$4,0,10*ROW('Water Data'!E6)),NA())</f>
        <v>95.383510000000001</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f ca="true">+IF(AND(ISNUMBER(OFFSET('Water Data'!$F$4,0,10*ROW('Water Data'!F6))),'Data Summary'!BY12="Yes"),100-OFFSET('Water Data'!$F$4,0,10*ROW('Water Data'!F6)),NA())</f>
        <v>68.410719999999998</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92.028840000000002</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f ca="true">+IF(AND(ISNUMBER(OFFSET('Sanitation Data'!$E$4,0,10*ROW('Sanitation Data'!E6))),'Data Summary'!CP12="Yes"),100-OFFSET('Sanitation Data'!$E$4,0,10*ROW('Sanitation Data'!E6)),NA())</f>
        <v>96.810959999999994</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f ca="true">+IF(AND(ISNUMBER(OFFSET('Sanitation Data'!$F$4,0,10*ROW('Sanitation Data'!F6))),'Data Summary'!CU12="Yes"),100-OFFSET('Sanitation Data'!$F$4,0,10*ROW('Sanitation Data'!F6)),NA())</f>
        <v>68.586600000000004</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f ca="true">+IF(AND(ISNUMBER(OFFSET('Hygiene Data'!$D$5,0,10*ROW('Hygiene Data'!D6))),'Data Summary'!DO12="Yes"),OFFSET('Hygiene Data'!$D$5,0,10*ROW('Hygiene Data'!D6)),NA())</f>
        <v>87.030950000000004</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f ca="true">+IF(AND(ISNUMBER(OFFSET('Hygiene Data'!$E$5,0,10*ROW('Hygiene Data'!E6))),'Data Summary'!DR12="Yes"),OFFSET('Hygiene Data'!$E$5,0,10*ROW('Hygiene Data'!E6)),NA())</f>
        <v>90.037090000000006</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f ca="true">+IF(AND(ISNUMBER(OFFSET('Hygiene Data'!$F$5,0,10*ROW('Hygiene Data'!F6))),'Data Summary'!DU12="Yes"),OFFSET('Hygiene Data'!$F$5,0,10*ROW('Hygiene Data'!F6)),NA())</f>
        <v>72.294719999999998</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74" t="e">
        <f ca="true">+RIGHT('Data Summary'!A13,LEN('Data Summary'!A13)-9)</f>
        <v>#VALUE!</v>
      </c>
      <c r="B13" s="36" t="str">
        <f ca="true">+IF(ISTEXT('Data Summary'!B13),'Data Summary'!B13,"")</f>
        <v/>
      </c>
      <c r="C13" s="329"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74" t="e">
        <f ca="true">+RIGHT('Data Summary'!A14,LEN('Data Summary'!A14)-9)</f>
        <v>#VALUE!</v>
      </c>
      <c r="B14" s="36" t="str">
        <f ca="true">+IF(ISTEXT('Data Summary'!B14),'Data Summary'!B14,"")</f>
        <v/>
      </c>
      <c r="C14" s="329"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74" t="e">
        <f ca="true">+RIGHT('Data Summary'!A15,LEN('Data Summary'!A15)-9)</f>
        <v>#VALUE!</v>
      </c>
      <c r="B15" s="36" t="str">
        <f ca="true">+IF(ISTEXT('Data Summary'!B15),'Data Summary'!B15,"")</f>
        <v/>
      </c>
      <c r="C15" s="329"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74" t="e">
        <f ca="true">+RIGHT('Data Summary'!A16,LEN('Data Summary'!A16)-9)</f>
        <v>#VALUE!</v>
      </c>
      <c r="B16" s="36" t="str">
        <f ca="true">+IF(ISTEXT('Data Summary'!B16),'Data Summary'!B16,"")</f>
        <v/>
      </c>
      <c r="C16" s="329"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74" t="e">
        <f ca="true">+RIGHT('Data Summary'!A17,LEN('Data Summary'!A17)-9)</f>
        <v>#VALUE!</v>
      </c>
      <c r="B17" s="36" t="str">
        <f ca="true">+IF(ISTEXT('Data Summary'!B17),'Data Summary'!B17,"")</f>
        <v/>
      </c>
      <c r="C17" s="329"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74" t="e">
        <f ca="true">+RIGHT('Data Summary'!A18,LEN('Data Summary'!A18)-9)</f>
        <v>#VALUE!</v>
      </c>
      <c r="B18" s="36" t="str">
        <f ca="true">+IF(ISTEXT('Data Summary'!B18),'Data Summary'!B18,"")</f>
        <v/>
      </c>
      <c r="C18" s="329"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74" t="e">
        <f ca="true">+RIGHT('Data Summary'!A19,LEN('Data Summary'!A19)-9)</f>
        <v>#VALUE!</v>
      </c>
      <c r="B19" s="36" t="str">
        <f ca="true">+IF(ISTEXT('Data Summary'!B19),'Data Summary'!B19,"")</f>
        <v/>
      </c>
      <c r="C19" s="329"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74" t="e">
        <f ca="true">+RIGHT('Data Summary'!A20,LEN('Data Summary'!A20)-9)</f>
        <v>#VALUE!</v>
      </c>
      <c r="B20" s="36" t="str">
        <f ca="true">+IF(ISTEXT('Data Summary'!B20),'Data Summary'!B20,"")</f>
        <v/>
      </c>
      <c r="C20" s="329"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74" t="e">
        <f ca="true">+RIGHT('Data Summary'!A21,LEN('Data Summary'!A21)-9)</f>
        <v>#VALUE!</v>
      </c>
      <c r="B21" s="36" t="str">
        <f ca="true">+IF(ISTEXT('Data Summary'!B21),'Data Summary'!B21,"")</f>
        <v/>
      </c>
      <c r="C21" s="329"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74" t="e">
        <f ca="true">+RIGHT('Data Summary'!A22,LEN('Data Summary'!A22)-9)</f>
        <v>#VALUE!</v>
      </c>
      <c r="B22" s="36" t="str">
        <f ca="true">+IF(ISTEXT('Data Summary'!B22),'Data Summary'!B22,"")</f>
        <v/>
      </c>
      <c r="C22" s="329"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74" t="e">
        <f ca="true">+RIGHT('Data Summary'!A23,LEN('Data Summary'!A23)-9)</f>
        <v>#VALUE!</v>
      </c>
      <c r="B23" s="36" t="str">
        <f ca="true">+IF(ISTEXT('Data Summary'!B23),'Data Summary'!B23,"")</f>
        <v/>
      </c>
      <c r="C23" s="329"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74" t="e">
        <f ca="true">+RIGHT('Data Summary'!A24,LEN('Data Summary'!A24)-9)</f>
        <v>#VALUE!</v>
      </c>
      <c r="B24" s="36" t="str">
        <f ca="true">+IF(ISTEXT('Data Summary'!B24),'Data Summary'!B24,"")</f>
        <v/>
      </c>
      <c r="C24" s="329"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74" t="e">
        <f ca="true">+RIGHT('Data Summary'!A25,LEN('Data Summary'!A25)-9)</f>
        <v>#VALUE!</v>
      </c>
      <c r="B25" s="36" t="str">
        <f ca="true">+IF(ISTEXT('Data Summary'!B25),'Data Summary'!B25,"")</f>
        <v/>
      </c>
      <c r="C25" s="329"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74" t="e">
        <f ca="true">+RIGHT('Data Summary'!A26,LEN('Data Summary'!A26)-9)</f>
        <v>#VALUE!</v>
      </c>
      <c r="B26" s="36" t="str">
        <f ca="true">+IF(ISTEXT('Data Summary'!B26),'Data Summary'!B26,"")</f>
        <v/>
      </c>
      <c r="C26" s="329"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74" t="e">
        <f ca="true">+RIGHT('Data Summary'!A27,LEN('Data Summary'!A27)-9)</f>
        <v>#VALUE!</v>
      </c>
      <c r="B27" s="36" t="str">
        <f ca="true">+IF(ISTEXT('Data Summary'!B27),'Data Summary'!B27,"")</f>
        <v/>
      </c>
      <c r="C27" s="329"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74" t="e">
        <f ca="true">+RIGHT('Data Summary'!A28,LEN('Data Summary'!A28)-9)</f>
        <v>#VALUE!</v>
      </c>
      <c r="B28" s="36" t="str">
        <f ca="true">+IF(ISTEXT('Data Summary'!B28),'Data Summary'!B28,"")</f>
        <v/>
      </c>
      <c r="C28" s="329"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74" t="e">
        <f ca="true">+RIGHT('Data Summary'!A29,LEN('Data Summary'!A29)-9)</f>
        <v>#VALUE!</v>
      </c>
      <c r="B29" s="36" t="str">
        <f ca="true">+IF(ISTEXT('Data Summary'!B29),'Data Summary'!B29,"")</f>
        <v/>
      </c>
      <c r="C29" s="329"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74" t="e">
        <f ca="true">+RIGHT('Data Summary'!A30,LEN('Data Summary'!A30)-9)</f>
        <v>#VALUE!</v>
      </c>
      <c r="B30" s="36" t="str">
        <f ca="true">+IF(ISTEXT('Data Summary'!B30),'Data Summary'!B30,"")</f>
        <v/>
      </c>
      <c r="C30" s="329"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74" t="e">
        <f ca="true">+RIGHT('Data Summary'!A31,LEN('Data Summary'!A31)-9)</f>
        <v>#VALUE!</v>
      </c>
      <c r="B31" s="36" t="str">
        <f ca="true">+IF(ISTEXT('Data Summary'!B31),'Data Summary'!B31,"")</f>
        <v/>
      </c>
      <c r="C31" s="329"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74" t="e">
        <f ca="true">+RIGHT('Data Summary'!A32,LEN('Data Summary'!A32)-9)</f>
        <v>#VALUE!</v>
      </c>
      <c r="B32" s="36" t="str">
        <f ca="true">+IF(ISTEXT('Data Summary'!B32),'Data Summary'!B32,"")</f>
        <v/>
      </c>
      <c r="C32" s="329"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74" t="e">
        <f ca="true">+RIGHT('Data Summary'!A33,LEN('Data Summary'!A33)-9)</f>
        <v>#VALUE!</v>
      </c>
      <c r="B33" s="36" t="str">
        <f ca="true">+IF(ISTEXT('Data Summary'!B33),'Data Summary'!B33,"")</f>
        <v/>
      </c>
      <c r="C33" s="329"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74" t="e">
        <f ca="true">+RIGHT('Data Summary'!A34,LEN('Data Summary'!A34)-9)</f>
        <v>#VALUE!</v>
      </c>
      <c r="B34" s="36" t="str">
        <f ca="true">+IF(ISTEXT('Data Summary'!B34),'Data Summary'!B34,"")</f>
        <v/>
      </c>
      <c r="C34" s="329"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74" t="e">
        <f ca="true">+RIGHT('Data Summary'!A35,LEN('Data Summary'!A35)-9)</f>
        <v>#VALUE!</v>
      </c>
      <c r="B35" s="36" t="str">
        <f ca="true">+IF(ISTEXT('Data Summary'!B35),'Data Summary'!B35,"")</f>
        <v/>
      </c>
      <c r="C35" s="329"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74" t="e">
        <f ca="true">+RIGHT('Data Summary'!A36,LEN('Data Summary'!A36)-9)</f>
        <v>#VALUE!</v>
      </c>
      <c r="B36" s="36" t="str">
        <f ca="true">+IF(ISTEXT('Data Summary'!B36),'Data Summary'!B36,"")</f>
        <v/>
      </c>
      <c r="C36" s="329"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74" t="e">
        <f ca="true">+RIGHT('Data Summary'!A37,LEN('Data Summary'!A37)-9)</f>
        <v>#VALUE!</v>
      </c>
      <c r="B37" s="36" t="str">
        <f ca="true">+IF(ISTEXT('Data Summary'!B37),'Data Summary'!B37,"")</f>
        <v/>
      </c>
      <c r="C37" s="329"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74" t="e">
        <f ca="true">+RIGHT('Data Summary'!A38,LEN('Data Summary'!A38)-9)</f>
        <v>#VALUE!</v>
      </c>
      <c r="B38" s="36" t="str">
        <f ca="true">+IF(ISTEXT('Data Summary'!B38),'Data Summary'!B38,"")</f>
        <v/>
      </c>
      <c r="C38" s="329"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74" t="e">
        <f ca="true">+RIGHT('Data Summary'!A39,LEN('Data Summary'!A39)-9)</f>
        <v>#VALUE!</v>
      </c>
      <c r="B39" s="36" t="str">
        <f ca="true">+IF(ISTEXT('Data Summary'!B39),'Data Summary'!B39,"")</f>
        <v/>
      </c>
      <c r="C39" s="329"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74" t="e">
        <f ca="true">+RIGHT('Data Summary'!A40,LEN('Data Summary'!A40)-9)</f>
        <v>#VALUE!</v>
      </c>
      <c r="B40" s="36" t="str">
        <f ca="true">+IF(ISTEXT('Data Summary'!B40),'Data Summary'!B40,"")</f>
        <v/>
      </c>
      <c r="C40" s="329"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74" t="e">
        <f ca="true">+RIGHT('Data Summary'!A41,LEN('Data Summary'!A41)-9)</f>
        <v>#VALUE!</v>
      </c>
      <c r="B41" s="36" t="str">
        <f ca="true">+IF(ISTEXT('Data Summary'!B41),'Data Summary'!B41,"")</f>
        <v/>
      </c>
      <c r="C41" s="329"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74" t="e">
        <f ca="true">+RIGHT('Data Summary'!A42,LEN('Data Summary'!A42)-9)</f>
        <v>#VALUE!</v>
      </c>
      <c r="B42" s="36" t="str">
        <f ca="true">+IF(ISTEXT('Data Summary'!B42),'Data Summary'!B42,"")</f>
        <v/>
      </c>
      <c r="C42" s="329"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74" t="e">
        <f ca="true">+RIGHT('Data Summary'!A43,LEN('Data Summary'!A43)-9)</f>
        <v>#VALUE!</v>
      </c>
      <c r="B43" s="36" t="str">
        <f ca="true">+IF(ISTEXT('Data Summary'!B43),'Data Summary'!B43,"")</f>
        <v/>
      </c>
      <c r="C43" s="329"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74" t="e">
        <f ca="true">+RIGHT('Data Summary'!A44,LEN('Data Summary'!A44)-9)</f>
        <v>#VALUE!</v>
      </c>
      <c r="B44" s="36" t="str">
        <f ca="true">+IF(ISTEXT('Data Summary'!B44),'Data Summary'!B44,"")</f>
        <v/>
      </c>
      <c r="C44" s="329"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74" t="e">
        <f ca="true">+RIGHT('Data Summary'!A45,LEN('Data Summary'!A45)-9)</f>
        <v>#VALUE!</v>
      </c>
      <c r="B45" s="36" t="str">
        <f ca="true">+IF(ISTEXT('Data Summary'!B45),'Data Summary'!B45,"")</f>
        <v/>
      </c>
      <c r="C45" s="329"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74" t="e">
        <f ca="true">+RIGHT('Data Summary'!A46,LEN('Data Summary'!A46)-9)</f>
        <v>#VALUE!</v>
      </c>
      <c r="B46" s="36" t="str">
        <f ca="true">+IF(ISTEXT('Data Summary'!B46),'Data Summary'!B46,"")</f>
        <v/>
      </c>
      <c r="C46" s="329"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74" t="e">
        <f ca="true">+RIGHT('Data Summary'!A47,LEN('Data Summary'!A47)-9)</f>
        <v>#VALUE!</v>
      </c>
      <c r="B47" s="36" t="str">
        <f ca="true">+IF(ISTEXT('Data Summary'!B47),'Data Summary'!B47,"")</f>
        <v/>
      </c>
      <c r="C47" s="329"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74" t="e">
        <f ca="true">+RIGHT('Data Summary'!A48,LEN('Data Summary'!A48)-9)</f>
        <v>#VALUE!</v>
      </c>
      <c r="B48" s="36" t="str">
        <f ca="true">+IF(ISTEXT('Data Summary'!B48),'Data Summary'!B48,"")</f>
        <v/>
      </c>
      <c r="C48" s="329"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74" t="e">
        <f ca="true">+RIGHT('Data Summary'!A49,LEN('Data Summary'!A49)-9)</f>
        <v>#VALUE!</v>
      </c>
      <c r="B49" s="36" t="str">
        <f ca="true">+IF(ISTEXT('Data Summary'!B49),'Data Summary'!B49,"")</f>
        <v/>
      </c>
      <c r="C49" s="329"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74" t="e">
        <f ca="true">+RIGHT('Data Summary'!A50,LEN('Data Summary'!A50)-9)</f>
        <v>#VALUE!</v>
      </c>
      <c r="B50" s="36" t="str">
        <f ca="true">+IF(ISTEXT('Data Summary'!B50),'Data Summary'!B50,"")</f>
        <v/>
      </c>
      <c r="C50" s="329"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74" t="e">
        <f ca="true">+RIGHT('Data Summary'!A51,LEN('Data Summary'!A51)-9)</f>
        <v>#VALUE!</v>
      </c>
      <c r="B51" s="36" t="str">
        <f ca="true">+IF(ISTEXT('Data Summary'!B51),'Data Summary'!B51,"")</f>
        <v/>
      </c>
      <c r="C51" s="329"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74" t="e">
        <f ca="true">+RIGHT('Data Summary'!A52,LEN('Data Summary'!A52)-9)</f>
        <v>#VALUE!</v>
      </c>
      <c r="B52" s="36" t="str">
        <f ca="true">+IF(ISTEXT('Data Summary'!B52),'Data Summary'!B52,"")</f>
        <v/>
      </c>
      <c r="C52" s="329"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74" t="e">
        <f ca="true">+RIGHT('Data Summary'!A53,LEN('Data Summary'!A53)-9)</f>
        <v>#VALUE!</v>
      </c>
      <c r="B53" s="36" t="str">
        <f ca="true">+IF(ISTEXT('Data Summary'!B53),'Data Summary'!B53,"")</f>
        <v/>
      </c>
      <c r="C53" s="329"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74" t="e">
        <f ca="true">+RIGHT('Data Summary'!A54,LEN('Data Summary'!A54)-9)</f>
        <v>#VALUE!</v>
      </c>
      <c r="B54" s="36" t="str">
        <f ca="true">+IF(ISTEXT('Data Summary'!B54),'Data Summary'!B54,"")</f>
        <v/>
      </c>
      <c r="C54" s="329"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74" t="e">
        <f ca="true">+RIGHT('Data Summary'!A55,LEN('Data Summary'!A55)-9)</f>
        <v>#VALUE!</v>
      </c>
      <c r="B55" s="36" t="str">
        <f ca="true">+IF(ISTEXT('Data Summary'!B55),'Data Summary'!B55,"")</f>
        <v/>
      </c>
      <c r="C55" s="329"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74" t="e">
        <f ca="true">+RIGHT('Data Summary'!A56,LEN('Data Summary'!A56)-9)</f>
        <v>#VALUE!</v>
      </c>
      <c r="B56" s="36" t="str">
        <f ca="true">+IF(ISTEXT('Data Summary'!B56),'Data Summary'!B56,"")</f>
        <v/>
      </c>
      <c r="C56" s="329"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74" t="e">
        <f ca="true">+RIGHT('Data Summary'!A57,LEN('Data Summary'!A57)-9)</f>
        <v>#VALUE!</v>
      </c>
      <c r="B57" s="36" t="str">
        <f ca="true">+IF(ISTEXT('Data Summary'!B57),'Data Summary'!B57,"")</f>
        <v/>
      </c>
      <c r="C57" s="329"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74" t="e">
        <f ca="true">+RIGHT('Data Summary'!A58,LEN('Data Summary'!A58)-9)</f>
        <v>#VALUE!</v>
      </c>
      <c r="B58" s="36" t="str">
        <f ca="true">+IF(ISTEXT('Data Summary'!B58),'Data Summary'!B58,"")</f>
        <v/>
      </c>
      <c r="C58" s="329"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74" t="e">
        <f ca="true">+RIGHT('Data Summary'!A59,LEN('Data Summary'!A59)-9)</f>
        <v>#VALUE!</v>
      </c>
      <c r="B59" s="36" t="str">
        <f ca="true">+IF(ISTEXT('Data Summary'!B59),'Data Summary'!B59,"")</f>
        <v/>
      </c>
      <c r="C59" s="329"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74" t="e">
        <f ca="true">+RIGHT('Data Summary'!A60,LEN('Data Summary'!A60)-9)</f>
        <v>#VALUE!</v>
      </c>
      <c r="B60" s="36" t="str">
        <f ca="true">+IF(ISTEXT('Data Summary'!B60),'Data Summary'!B60,"")</f>
        <v/>
      </c>
      <c r="C60" s="329"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74" t="e">
        <f ca="true">+RIGHT('Data Summary'!A61,LEN('Data Summary'!A61)-9)</f>
        <v>#VALUE!</v>
      </c>
      <c r="B61" s="36" t="str">
        <f ca="true">+IF(ISTEXT('Data Summary'!B61),'Data Summary'!B61,"")</f>
        <v/>
      </c>
      <c r="C61" s="329"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74" t="e">
        <f ca="true">+RIGHT('Data Summary'!A62,LEN('Data Summary'!A62)-9)</f>
        <v>#VALUE!</v>
      </c>
      <c r="B62" s="36" t="str">
        <f ca="true">+IF(ISTEXT('Data Summary'!B62),'Data Summary'!B62,"")</f>
        <v/>
      </c>
      <c r="C62" s="329"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74" t="e">
        <f ca="true">+RIGHT('Data Summary'!A63,LEN('Data Summary'!A63)-9)</f>
        <v>#VALUE!</v>
      </c>
      <c r="B63" s="36" t="str">
        <f ca="true">+IF(ISTEXT('Data Summary'!B63),'Data Summary'!B63,"")</f>
        <v/>
      </c>
      <c r="C63" s="329"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74" t="e">
        <f ca="true">+RIGHT('Data Summary'!A64,LEN('Data Summary'!A64)-9)</f>
        <v>#VALUE!</v>
      </c>
      <c r="B64" s="36" t="str">
        <f ca="true">+IF(ISTEXT('Data Summary'!B64),'Data Summary'!B64,"")</f>
        <v/>
      </c>
      <c r="C64" s="329"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74" t="e">
        <f ca="true">+RIGHT('Data Summary'!A65,LEN('Data Summary'!A65)-9)</f>
        <v>#VALUE!</v>
      </c>
      <c r="B65" s="36" t="str">
        <f ca="true">+IF(ISTEXT('Data Summary'!B65),'Data Summary'!B65,"")</f>
        <v/>
      </c>
      <c r="C65" s="329"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74" t="e">
        <f ca="true">+RIGHT('Data Summary'!A66,LEN('Data Summary'!A66)-9)</f>
        <v>#VALUE!</v>
      </c>
      <c r="B66" s="36" t="str">
        <f ca="true">+IF(ISTEXT('Data Summary'!B66),'Data Summary'!B66,"")</f>
        <v/>
      </c>
      <c r="C66" s="329"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74" t="e">
        <f ca="true">+RIGHT('Data Summary'!A67,LEN('Data Summary'!A67)-9)</f>
        <v>#VALUE!</v>
      </c>
      <c r="B67" s="36" t="str">
        <f ca="true">+IF(ISTEXT('Data Summary'!B67),'Data Summary'!B67,"")</f>
        <v/>
      </c>
      <c r="C67" s="329"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74" t="e">
        <f ca="true">+RIGHT('Data Summary'!A68,LEN('Data Summary'!A68)-9)</f>
        <v>#VALUE!</v>
      </c>
      <c r="B68" s="36" t="str">
        <f ca="true">+IF(ISTEXT('Data Summary'!B68),'Data Summary'!B68,"")</f>
        <v/>
      </c>
      <c r="C68" s="329"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74" t="e">
        <f ca="true">+RIGHT('Data Summary'!A69,LEN('Data Summary'!A69)-9)</f>
        <v>#VALUE!</v>
      </c>
      <c r="B69" s="36" t="str">
        <f ca="true">+IF(ISTEXT('Data Summary'!B69),'Data Summary'!B69,"")</f>
        <v/>
      </c>
      <c r="C69" s="329"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74" t="e">
        <f ca="true">+RIGHT('Data Summary'!A70,LEN('Data Summary'!A70)-9)</f>
        <v>#VALUE!</v>
      </c>
      <c r="B70" s="36" t="str">
        <f ca="true">+IF(ISTEXT('Data Summary'!B70),'Data Summary'!B70,"")</f>
        <v/>
      </c>
      <c r="C70" s="329"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74" t="e">
        <f ca="true">+RIGHT('Data Summary'!A71,LEN('Data Summary'!A71)-9)</f>
        <v>#VALUE!</v>
      </c>
      <c r="B71" s="36" t="str">
        <f ca="true">+IF(ISTEXT('Data Summary'!B71),'Data Summary'!B71,"")</f>
        <v/>
      </c>
      <c r="C71" s="329"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74" t="e">
        <f ca="true">+RIGHT('Data Summary'!A72,LEN('Data Summary'!A72)-9)</f>
        <v>#VALUE!</v>
      </c>
      <c r="B72" s="36" t="str">
        <f ca="true">+IF(ISTEXT('Data Summary'!B72),'Data Summary'!B72,"")</f>
        <v/>
      </c>
      <c r="C72" s="329"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74" t="e">
        <f ca="true">+RIGHT('Data Summary'!A73,LEN('Data Summary'!A73)-9)</f>
        <v>#VALUE!</v>
      </c>
      <c r="B73" s="36" t="str">
        <f ca="true">+IF(ISTEXT('Data Summary'!B73),'Data Summary'!B73,"")</f>
        <v/>
      </c>
      <c r="C73" s="329"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74" t="e">
        <f ca="true">+RIGHT('Data Summary'!A74,LEN('Data Summary'!A74)-9)</f>
        <v>#VALUE!</v>
      </c>
      <c r="B74" s="36" t="str">
        <f ca="true">+IF(ISTEXT('Data Summary'!B74),'Data Summary'!B74,"")</f>
        <v/>
      </c>
      <c r="C74" s="329"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74" t="e">
        <f ca="true">+RIGHT('Data Summary'!A75,LEN('Data Summary'!A75)-9)</f>
        <v>#VALUE!</v>
      </c>
      <c r="B75" s="36" t="str">
        <f ca="true">+IF(ISTEXT('Data Summary'!B75),'Data Summary'!B75,"")</f>
        <v/>
      </c>
      <c r="C75" s="329"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74" t="e">
        <f ca="true">+RIGHT('Data Summary'!A76,LEN('Data Summary'!A76)-9)</f>
        <v>#VALUE!</v>
      </c>
      <c r="B76" s="36" t="str">
        <f ca="true">+IF(ISTEXT('Data Summary'!B76),'Data Summary'!B76,"")</f>
        <v/>
      </c>
      <c r="C76" s="329"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74" t="e">
        <f ca="true">+RIGHT('Data Summary'!A77,LEN('Data Summary'!A77)-9)</f>
        <v>#VALUE!</v>
      </c>
      <c r="B77" s="36" t="str">
        <f ca="true">+IF(ISTEXT('Data Summary'!B77),'Data Summary'!B77,"")</f>
        <v/>
      </c>
      <c r="C77" s="329"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74" t="e">
        <f ca="true">+RIGHT('Data Summary'!A78,LEN('Data Summary'!A78)-9)</f>
        <v>#VALUE!</v>
      </c>
      <c r="B78" s="36" t="str">
        <f ca="true">+IF(ISTEXT('Data Summary'!B78),'Data Summary'!B78,"")</f>
        <v/>
      </c>
      <c r="C78" s="329"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74" t="e">
        <f ca="true">+RIGHT('Data Summary'!A79,LEN('Data Summary'!A79)-9)</f>
        <v>#VALUE!</v>
      </c>
      <c r="B79" s="36" t="str">
        <f ca="true">+IF(ISTEXT('Data Summary'!B79),'Data Summary'!B79,"")</f>
        <v/>
      </c>
      <c r="C79" s="329"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74" t="e">
        <f ca="true">+RIGHT('Data Summary'!A80,LEN('Data Summary'!A80)-9)</f>
        <v>#VALUE!</v>
      </c>
      <c r="B80" s="36" t="str">
        <f ca="true">+IF(ISTEXT('Data Summary'!B80),'Data Summary'!B80,"")</f>
        <v/>
      </c>
      <c r="C80" s="329"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74" t="e">
        <f ca="true">+RIGHT('Data Summary'!A81,LEN('Data Summary'!A81)-9)</f>
        <v>#VALUE!</v>
      </c>
      <c r="B81" s="36" t="str">
        <f ca="true">+IF(ISTEXT('Data Summary'!B81),'Data Summary'!B81,"")</f>
        <v/>
      </c>
      <c r="C81" s="329"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74" t="e">
        <f ca="true">+RIGHT('Data Summary'!A82,LEN('Data Summary'!A82)-9)</f>
        <v>#VALUE!</v>
      </c>
      <c r="B82" s="36" t="str">
        <f ca="true">+IF(ISTEXT('Data Summary'!B82),'Data Summary'!B82,"")</f>
        <v/>
      </c>
      <c r="C82" s="329"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74" t="e">
        <f ca="true">+RIGHT('Data Summary'!A83,LEN('Data Summary'!A83)-9)</f>
        <v>#VALUE!</v>
      </c>
      <c r="B83" s="36" t="str">
        <f ca="true">+IF(ISTEXT('Data Summary'!B83),'Data Summary'!B83,"")</f>
        <v/>
      </c>
      <c r="C83" s="329"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74" t="e">
        <f ca="true">+RIGHT('Data Summary'!A84,LEN('Data Summary'!A84)-9)</f>
        <v>#VALUE!</v>
      </c>
      <c r="B84" s="36" t="str">
        <f ca="true">+IF(ISTEXT('Data Summary'!B84),'Data Summary'!B84,"")</f>
        <v/>
      </c>
      <c r="C84" s="329"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74" t="e">
        <f ca="true">+RIGHT('Data Summary'!A85,LEN('Data Summary'!A85)-9)</f>
        <v>#VALUE!</v>
      </c>
      <c r="B85" s="36" t="str">
        <f ca="true">+IF(ISTEXT('Data Summary'!B85),'Data Summary'!B85,"")</f>
        <v/>
      </c>
      <c r="C85" s="329"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74" t="e">
        <f ca="true">+RIGHT('Data Summary'!A86,LEN('Data Summary'!A86)-9)</f>
        <v>#VALUE!</v>
      </c>
      <c r="B86" s="36" t="str">
        <f ca="true">+IF(ISTEXT('Data Summary'!B86),'Data Summary'!B86,"")</f>
        <v/>
      </c>
      <c r="C86" s="329"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74" t="e">
        <f ca="true">+RIGHT('Data Summary'!A87,LEN('Data Summary'!A87)-9)</f>
        <v>#VALUE!</v>
      </c>
      <c r="B87" s="36" t="str">
        <f ca="true">+IF(ISTEXT('Data Summary'!B87),'Data Summary'!B87,"")</f>
        <v/>
      </c>
      <c r="C87" s="329"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74" t="e">
        <f ca="true">+RIGHT('Data Summary'!A88,LEN('Data Summary'!A88)-9)</f>
        <v>#VALUE!</v>
      </c>
      <c r="B88" s="36" t="str">
        <f ca="true">+IF(ISTEXT('Data Summary'!B88),'Data Summary'!B88,"")</f>
        <v/>
      </c>
      <c r="C88" s="329"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74" t="e">
        <f ca="true">+RIGHT('Data Summary'!A89,LEN('Data Summary'!A89)-9)</f>
        <v>#VALUE!</v>
      </c>
      <c r="B89" s="36" t="str">
        <f ca="true">+IF(ISTEXT('Data Summary'!B89),'Data Summary'!B89,"")</f>
        <v/>
      </c>
      <c r="C89" s="329"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74" t="e">
        <f ca="true">+RIGHT('Data Summary'!A90,LEN('Data Summary'!A90)-9)</f>
        <v>#VALUE!</v>
      </c>
      <c r="B90" s="36" t="str">
        <f ca="true">+IF(ISTEXT('Data Summary'!B90),'Data Summary'!B90,"")</f>
        <v/>
      </c>
      <c r="C90" s="329"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74" t="e">
        <f ca="true">+RIGHT('Data Summary'!A91,LEN('Data Summary'!A91)-9)</f>
        <v>#VALUE!</v>
      </c>
      <c r="B91" s="36" t="str">
        <f ca="true">+IF(ISTEXT('Data Summary'!B91),'Data Summary'!B91,"")</f>
        <v/>
      </c>
      <c r="C91" s="329"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74" t="e">
        <f ca="true">+RIGHT('Data Summary'!A92,LEN('Data Summary'!A92)-9)</f>
        <v>#VALUE!</v>
      </c>
      <c r="B92" s="36" t="str">
        <f ca="true">+IF(ISTEXT('Data Summary'!B92),'Data Summary'!B92,"")</f>
        <v/>
      </c>
      <c r="C92" s="329"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74" t="e">
        <f ca="true">+RIGHT('Data Summary'!A93,LEN('Data Summary'!A93)-9)</f>
        <v>#VALUE!</v>
      </c>
      <c r="B93" s="36" t="str">
        <f ca="true">+IF(ISTEXT('Data Summary'!B93),'Data Summary'!B93,"")</f>
        <v/>
      </c>
      <c r="C93" s="329"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74" t="e">
        <f ca="true">+RIGHT('Data Summary'!A94,LEN('Data Summary'!A94)-9)</f>
        <v>#VALUE!</v>
      </c>
      <c r="B94" s="36" t="str">
        <f ca="true">+IF(ISTEXT('Data Summary'!B94),'Data Summary'!B94,"")</f>
        <v/>
      </c>
      <c r="C94" s="329"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74" t="e">
        <f ca="true">+RIGHT('Data Summary'!A95,LEN('Data Summary'!A95)-9)</f>
        <v>#VALUE!</v>
      </c>
      <c r="B95" s="36" t="str">
        <f ca="true">+IF(ISTEXT('Data Summary'!B95),'Data Summary'!B95,"")</f>
        <v/>
      </c>
      <c r="C95" s="329"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74" t="e">
        <f ca="true">+RIGHT('Data Summary'!A96,LEN('Data Summary'!A96)-9)</f>
        <v>#VALUE!</v>
      </c>
      <c r="B96" s="36" t="str">
        <f ca="true">+IF(ISTEXT('Data Summary'!B96),'Data Summary'!B96,"")</f>
        <v/>
      </c>
      <c r="C96" s="329"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74" t="e">
        <f ca="true">+RIGHT('Data Summary'!A97,LEN('Data Summary'!A97)-9)</f>
        <v>#VALUE!</v>
      </c>
      <c r="B97" s="36" t="str">
        <f ca="true">+IF(ISTEXT('Data Summary'!B97),'Data Summary'!B97,"")</f>
        <v/>
      </c>
      <c r="C97" s="329"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74" t="e">
        <f ca="true">+RIGHT('Data Summary'!A98,LEN('Data Summary'!A98)-9)</f>
        <v>#VALUE!</v>
      </c>
      <c r="B98" s="36" t="str">
        <f ca="true">+IF(ISTEXT('Data Summary'!B98),'Data Summary'!B98,"")</f>
        <v/>
      </c>
      <c r="C98" s="329"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74" t="e">
        <f ca="true">+RIGHT('Data Summary'!A99,LEN('Data Summary'!A99)-9)</f>
        <v>#VALUE!</v>
      </c>
      <c r="B99" s="36" t="str">
        <f ca="true">+IF(ISTEXT('Data Summary'!B99),'Data Summary'!B99,"")</f>
        <v/>
      </c>
      <c r="C99" s="329"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74" t="e">
        <f ca="true">+RIGHT('Data Summary'!A100,LEN('Data Summary'!A100)-9)</f>
        <v>#VALUE!</v>
      </c>
      <c r="B100" s="36" t="str">
        <f ca="true">+IF(ISTEXT('Data Summary'!B100),'Data Summary'!B100,"")</f>
        <v/>
      </c>
      <c r="C100" s="329"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74" t="e">
        <f ca="true">+RIGHT('Data Summary'!A101,LEN('Data Summary'!A101)-9)</f>
        <v>#VALUE!</v>
      </c>
      <c r="B101" s="36" t="str">
        <f ca="true">+IF(ISTEXT('Data Summary'!B101),'Data Summary'!B101,"")</f>
        <v/>
      </c>
      <c r="C101" s="329"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74" t="e">
        <f ca="true">+RIGHT('Data Summary'!A102,LEN('Data Summary'!A102)-9)</f>
        <v>#VALUE!</v>
      </c>
      <c r="B102" s="36" t="str">
        <f ca="true">+IF(ISTEXT('Data Summary'!B102),'Data Summary'!B102,"")</f>
        <v/>
      </c>
      <c r="C102" s="329"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74" t="e">
        <f ca="true">+RIGHT('Data Summary'!A103,LEN('Data Summary'!A103)-9)</f>
        <v>#VALUE!</v>
      </c>
      <c r="B103" s="36" t="str">
        <f ca="true">+IF(ISTEXT('Data Summary'!B103),'Data Summary'!B103,"")</f>
        <v/>
      </c>
      <c r="C103" s="329"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74" t="e">
        <f ca="true">+RIGHT('Data Summary'!A104,LEN('Data Summary'!A104)-9)</f>
        <v>#VALUE!</v>
      </c>
      <c r="B104" s="36" t="str">
        <f ca="true">+IF(ISTEXT('Data Summary'!B104),'Data Summary'!B104,"")</f>
        <v/>
      </c>
      <c r="C104" s="329"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74" t="e">
        <f ca="true">+RIGHT('Data Summary'!A105,LEN('Data Summary'!A105)-9)</f>
        <v>#VALUE!</v>
      </c>
      <c r="B105" s="36" t="str">
        <f ca="true">+IF(ISTEXT('Data Summary'!B105),'Data Summary'!B105,"")</f>
        <v/>
      </c>
      <c r="C105" s="329"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74" t="e">
        <f ca="true">+RIGHT('Data Summary'!A106,LEN('Data Summary'!A106)-9)</f>
        <v>#VALUE!</v>
      </c>
      <c r="B106" s="36" t="str">
        <f ca="true">+IF(ISTEXT('Data Summary'!B106),'Data Summary'!B106,"")</f>
        <v/>
      </c>
      <c r="C106" s="329"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74" t="e">
        <f ca="true">+RIGHT('Data Summary'!A107,LEN('Data Summary'!A107)-9)</f>
        <v>#VALUE!</v>
      </c>
      <c r="B107" s="36" t="str">
        <f ca="true">+IF(ISTEXT('Data Summary'!B107),'Data Summary'!B107,"")</f>
        <v/>
      </c>
      <c r="C107" s="329"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74" t="e">
        <f ca="true">+RIGHT('Data Summary'!A108,LEN('Data Summary'!A108)-9)</f>
        <v>#VALUE!</v>
      </c>
      <c r="B108" s="36" t="str">
        <f ca="true">+IF(ISTEXT('Data Summary'!B108),'Data Summary'!B108,"")</f>
        <v/>
      </c>
      <c r="C108" s="329"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74" t="e">
        <f ca="true">+RIGHT('Data Summary'!A109,LEN('Data Summary'!A109)-9)</f>
        <v>#VALUE!</v>
      </c>
      <c r="B109" s="36" t="str">
        <f ca="true">+IF(ISTEXT('Data Summary'!B109),'Data Summary'!B109,"")</f>
        <v/>
      </c>
      <c r="C109" s="329"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74" t="e">
        <f ca="true">+RIGHT('Data Summary'!A110,LEN('Data Summary'!A110)-9)</f>
        <v>#VALUE!</v>
      </c>
      <c r="B110" s="36" t="str">
        <f ca="true">+IF(ISTEXT('Data Summary'!B110),'Data Summary'!B110,"")</f>
        <v/>
      </c>
      <c r="C110" s="329"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74" t="e">
        <f ca="true">+RIGHT('Data Summary'!A111,LEN('Data Summary'!A111)-9)</f>
        <v>#VALUE!</v>
      </c>
      <c r="B111" s="36" t="str">
        <f ca="true">+IF(ISTEXT('Data Summary'!B111),'Data Summary'!B111,"")</f>
        <v/>
      </c>
      <c r="C111" s="329"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74" t="e">
        <f ca="true">+RIGHT('Data Summary'!A112,LEN('Data Summary'!A112)-9)</f>
        <v>#VALUE!</v>
      </c>
      <c r="B112" s="36" t="str">
        <f ca="true">+IF(ISTEXT('Data Summary'!B112),'Data Summary'!B112,"")</f>
        <v/>
      </c>
      <c r="C112" s="329"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74" t="e">
        <f ca="true">+RIGHT('Data Summary'!A113,LEN('Data Summary'!A113)-9)</f>
        <v>#VALUE!</v>
      </c>
      <c r="B113" s="36" t="str">
        <f ca="true">+IF(ISTEXT('Data Summary'!B113),'Data Summary'!B113,"")</f>
        <v/>
      </c>
      <c r="C113" s="329"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74" t="e">
        <f ca="true">+RIGHT('Data Summary'!A114,LEN('Data Summary'!A114)-9)</f>
        <v>#VALUE!</v>
      </c>
      <c r="B114" s="36" t="str">
        <f ca="true">+IF(ISTEXT('Data Summary'!B114),'Data Summary'!B114,"")</f>
        <v/>
      </c>
      <c r="C114" s="329"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74" t="e">
        <f ca="true">+RIGHT('Data Summary'!A115,LEN('Data Summary'!A115)-9)</f>
        <v>#VALUE!</v>
      </c>
      <c r="B115" s="36" t="str">
        <f ca="true">+IF(ISTEXT('Data Summary'!B115),'Data Summary'!B115,"")</f>
        <v/>
      </c>
      <c r="C115" s="329"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74" t="e">
        <f ca="true">+RIGHT('Data Summary'!A116,LEN('Data Summary'!A116)-9)</f>
        <v>#VALUE!</v>
      </c>
      <c r="B116" s="36" t="str">
        <f ca="true">+IF(ISTEXT('Data Summary'!B116),'Data Summary'!B116,"")</f>
        <v/>
      </c>
      <c r="C116" s="329"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74" t="e">
        <f ca="true">+RIGHT('Data Summary'!A117,LEN('Data Summary'!A117)-9)</f>
        <v>#VALUE!</v>
      </c>
      <c r="B117" s="36" t="str">
        <f ca="true">+IF(ISTEXT('Data Summary'!B117),'Data Summary'!B117,"")</f>
        <v/>
      </c>
      <c r="C117" s="329"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74" t="e">
        <f ca="true">+RIGHT('Data Summary'!A118,LEN('Data Summary'!A118)-9)</f>
        <v>#VALUE!</v>
      </c>
      <c r="B118" s="36" t="str">
        <f ca="true">+IF(ISTEXT('Data Summary'!B118),'Data Summary'!B118,"")</f>
        <v/>
      </c>
      <c r="C118" s="329"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74" t="e">
        <f ca="true">+RIGHT('Data Summary'!A119,LEN('Data Summary'!A119)-9)</f>
        <v>#VALUE!</v>
      </c>
      <c r="B119" s="36" t="str">
        <f ca="true">+IF(ISTEXT('Data Summary'!B119),'Data Summary'!B119,"")</f>
        <v/>
      </c>
      <c r="C119" s="329"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74" t="e">
        <f ca="true">+RIGHT('Data Summary'!A120,LEN('Data Summary'!A120)-9)</f>
        <v>#VALUE!</v>
      </c>
      <c r="B120" s="36" t="str">
        <f ca="true">+IF(ISTEXT('Data Summary'!B120),'Data Summary'!B120,"")</f>
        <v/>
      </c>
      <c r="C120" s="329"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74" t="e">
        <f ca="true">+RIGHT('Data Summary'!A121,LEN('Data Summary'!A121)-9)</f>
        <v>#VALUE!</v>
      </c>
      <c r="B121" s="36" t="str">
        <f ca="true">+IF(ISTEXT('Data Summary'!B121),'Data Summary'!B121,"")</f>
        <v/>
      </c>
      <c r="C121" s="329"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74" t="e">
        <f ca="true">+RIGHT('Data Summary'!A122,LEN('Data Summary'!A122)-9)</f>
        <v>#VALUE!</v>
      </c>
      <c r="B122" s="36" t="str">
        <f ca="true">+IF(ISTEXT('Data Summary'!B122),'Data Summary'!B122,"")</f>
        <v/>
      </c>
      <c r="C122" s="329"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74" t="e">
        <f ca="true">+RIGHT('Data Summary'!A123,LEN('Data Summary'!A123)-9)</f>
        <v>#VALUE!</v>
      </c>
      <c r="B123" s="36" t="str">
        <f ca="true">+IF(ISTEXT('Data Summary'!B123),'Data Summary'!B123,"")</f>
        <v/>
      </c>
      <c r="C123" s="329"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74" t="e">
        <f ca="true">+RIGHT('Data Summary'!A124,LEN('Data Summary'!A124)-9)</f>
        <v>#VALUE!</v>
      </c>
      <c r="B124" s="36" t="str">
        <f ca="true">+IF(ISTEXT('Data Summary'!B124),'Data Summary'!B124,"")</f>
        <v/>
      </c>
      <c r="C124" s="329"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74" t="e">
        <f ca="true">+RIGHT('Data Summary'!A125,LEN('Data Summary'!A125)-9)</f>
        <v>#VALUE!</v>
      </c>
      <c r="B125" s="36" t="str">
        <f ca="true">+IF(ISTEXT('Data Summary'!B125),'Data Summary'!B125,"")</f>
        <v/>
      </c>
      <c r="C125" s="329"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74" t="e">
        <f ca="true">+RIGHT('Data Summary'!A126,LEN('Data Summary'!A126)-9)</f>
        <v>#VALUE!</v>
      </c>
      <c r="B126" s="36" t="str">
        <f ca="true">+IF(ISTEXT('Data Summary'!B126),'Data Summary'!B126,"")</f>
        <v/>
      </c>
      <c r="C126" s="329"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74" t="e">
        <f ca="true">+RIGHT('Data Summary'!A127,LEN('Data Summary'!A127)-9)</f>
        <v>#VALUE!</v>
      </c>
      <c r="B127" s="36" t="str">
        <f ca="true">+IF(ISTEXT('Data Summary'!B127),'Data Summary'!B127,"")</f>
        <v/>
      </c>
      <c r="C127" s="329"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74" t="e">
        <f ca="true">+RIGHT('Data Summary'!A128,LEN('Data Summary'!A128)-9)</f>
        <v>#VALUE!</v>
      </c>
      <c r="B128" s="36" t="str">
        <f ca="true">+IF(ISTEXT('Data Summary'!B128),'Data Summary'!B128,"")</f>
        <v/>
      </c>
      <c r="C128" s="329"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74" t="e">
        <f ca="true">+RIGHT('Data Summary'!A129,LEN('Data Summary'!A129)-9)</f>
        <v>#VALUE!</v>
      </c>
      <c r="B129" s="36" t="str">
        <f ca="true">+IF(ISTEXT('Data Summary'!B129),'Data Summary'!B129,"")</f>
        <v/>
      </c>
      <c r="C129" s="329"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74" t="e">
        <f ca="true">+RIGHT('Data Summary'!A130,LEN('Data Summary'!A130)-9)</f>
        <v>#VALUE!</v>
      </c>
      <c r="B130" s="36" t="str">
        <f ca="true">+IF(ISTEXT('Data Summary'!B130),'Data Summary'!B130,"")</f>
        <v/>
      </c>
      <c r="C130" s="329"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74" t="e">
        <f ca="true">+RIGHT('Data Summary'!A131,LEN('Data Summary'!A131)-9)</f>
        <v>#VALUE!</v>
      </c>
      <c r="B131" s="36" t="str">
        <f ca="true">+IF(ISTEXT('Data Summary'!B131),'Data Summary'!B131,"")</f>
        <v/>
      </c>
      <c r="C131" s="329"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74" t="e">
        <f ca="true">+RIGHT('Data Summary'!A132,LEN('Data Summary'!A132)-9)</f>
        <v>#VALUE!</v>
      </c>
      <c r="B132" s="36" t="str">
        <f ca="true">+IF(ISTEXT('Data Summary'!B132),'Data Summary'!B132,"")</f>
        <v/>
      </c>
      <c r="C132" s="329"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74" t="e">
        <f ca="true">+RIGHT('Data Summary'!A133,LEN('Data Summary'!A133)-9)</f>
        <v>#VALUE!</v>
      </c>
      <c r="B133" s="36" t="str">
        <f ca="true">+IF(ISTEXT('Data Summary'!B133),'Data Summary'!B133,"")</f>
        <v/>
      </c>
      <c r="C133" s="329"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74" t="e">
        <f ca="true">+RIGHT('Data Summary'!A134,LEN('Data Summary'!A134)-9)</f>
        <v>#VALUE!</v>
      </c>
      <c r="B134" s="36" t="str">
        <f ca="true">+IF(ISTEXT('Data Summary'!B134),'Data Summary'!B134,"")</f>
        <v/>
      </c>
      <c r="C134" s="329"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74" t="e">
        <f ca="true">+RIGHT('Data Summary'!A135,LEN('Data Summary'!A135)-9)</f>
        <v>#VALUE!</v>
      </c>
      <c r="B135" s="36" t="str">
        <f ca="true">+IF(ISTEXT('Data Summary'!B135),'Data Summary'!B135,"")</f>
        <v/>
      </c>
      <c r="C135" s="329"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74" t="e">
        <f ca="true">+RIGHT('Data Summary'!A136,LEN('Data Summary'!A136)-9)</f>
        <v>#VALUE!</v>
      </c>
      <c r="B136" s="36" t="str">
        <f ca="true">+IF(ISTEXT('Data Summary'!B136),'Data Summary'!B136,"")</f>
        <v/>
      </c>
      <c r="C136" s="329"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74" t="e">
        <f ca="true">+RIGHT('Data Summary'!A137,LEN('Data Summary'!A137)-9)</f>
        <v>#VALUE!</v>
      </c>
      <c r="B137" s="36" t="str">
        <f ca="true">+IF(ISTEXT('Data Summary'!B137),'Data Summary'!B137,"")</f>
        <v/>
      </c>
      <c r="C137" s="329"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74" t="e">
        <f ca="true">+RIGHT('Data Summary'!A138,LEN('Data Summary'!A138)-9)</f>
        <v>#VALUE!</v>
      </c>
      <c r="B138" s="36" t="str">
        <f ca="true">+IF(ISTEXT('Data Summary'!B138),'Data Summary'!B138,"")</f>
        <v/>
      </c>
      <c r="C138" s="329"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74" t="e">
        <f ca="true">+RIGHT('Data Summary'!A139,LEN('Data Summary'!A139)-9)</f>
        <v>#VALUE!</v>
      </c>
      <c r="B139" s="36" t="str">
        <f ca="true">+IF(ISTEXT('Data Summary'!B139),'Data Summary'!B139,"")</f>
        <v/>
      </c>
      <c r="C139" s="329"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74" t="e">
        <f ca="true">+RIGHT('Data Summary'!A140,LEN('Data Summary'!A140)-9)</f>
        <v>#VALUE!</v>
      </c>
      <c r="B140" s="36" t="str">
        <f ca="true">+IF(ISTEXT('Data Summary'!B140),'Data Summary'!B140,"")</f>
        <v/>
      </c>
      <c r="C140" s="329"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74" t="e">
        <f ca="true">+RIGHT('Data Summary'!A141,LEN('Data Summary'!A141)-9)</f>
        <v>#VALUE!</v>
      </c>
      <c r="B141" s="36" t="str">
        <f ca="true">+IF(ISTEXT('Data Summary'!B141),'Data Summary'!B141,"")</f>
        <v/>
      </c>
      <c r="C141" s="329"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74" t="e">
        <f ca="true">+RIGHT('Data Summary'!A142,LEN('Data Summary'!A142)-9)</f>
        <v>#VALUE!</v>
      </c>
      <c r="B142" s="36" t="str">
        <f ca="true">+IF(ISTEXT('Data Summary'!B142),'Data Summary'!B142,"")</f>
        <v/>
      </c>
      <c r="C142" s="329"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74" t="e">
        <f ca="true">+RIGHT('Data Summary'!A143,LEN('Data Summary'!A143)-9)</f>
        <v>#VALUE!</v>
      </c>
      <c r="B143" s="36" t="str">
        <f ca="true">+IF(ISTEXT('Data Summary'!B143),'Data Summary'!B143,"")</f>
        <v/>
      </c>
      <c r="C143" s="329"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74" t="e">
        <f ca="true">+RIGHT('Data Summary'!A144,LEN('Data Summary'!A144)-9)</f>
        <v>#VALUE!</v>
      </c>
      <c r="B144" s="36" t="str">
        <f ca="true">+IF(ISTEXT('Data Summary'!B144),'Data Summary'!B144,"")</f>
        <v/>
      </c>
      <c r="C144" s="329"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74" t="e">
        <f ca="true">+RIGHT('Data Summary'!A145,LEN('Data Summary'!A145)-9)</f>
        <v>#VALUE!</v>
      </c>
      <c r="B145" s="36" t="str">
        <f ca="true">+IF(ISTEXT('Data Summary'!B145),'Data Summary'!B145,"")</f>
        <v/>
      </c>
      <c r="C145" s="329"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74" t="e">
        <f ca="true">+RIGHT('Data Summary'!A146,LEN('Data Summary'!A146)-9)</f>
        <v>#VALUE!</v>
      </c>
      <c r="B146" s="36" t="str">
        <f ca="true">+IF(ISTEXT('Data Summary'!B146),'Data Summary'!B146,"")</f>
        <v/>
      </c>
      <c r="C146" s="329"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74" t="e">
        <f ca="true">+RIGHT('Data Summary'!A147,LEN('Data Summary'!A147)-9)</f>
        <v>#VALUE!</v>
      </c>
      <c r="B147" s="36" t="str">
        <f ca="true">+IF(ISTEXT('Data Summary'!B147),'Data Summary'!B147,"")</f>
        <v/>
      </c>
      <c r="C147" s="329"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74" t="e">
        <f ca="true">+RIGHT('Data Summary'!A148,LEN('Data Summary'!A148)-9)</f>
        <v>#VALUE!</v>
      </c>
      <c r="B148" s="36" t="str">
        <f ca="true">+IF(ISTEXT('Data Summary'!B148),'Data Summary'!B148,"")</f>
        <v/>
      </c>
      <c r="C148" s="329"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74" t="e">
        <f ca="true">+RIGHT('Data Summary'!A149,LEN('Data Summary'!A149)-9)</f>
        <v>#VALUE!</v>
      </c>
      <c r="B149" s="36" t="str">
        <f ca="true">+IF(ISTEXT('Data Summary'!B149),'Data Summary'!B149,"")</f>
        <v/>
      </c>
      <c r="C149" s="329"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74" t="e">
        <f ca="true">+RIGHT('Data Summary'!A150,LEN('Data Summary'!A150)-9)</f>
        <v>#VALUE!</v>
      </c>
      <c r="B150" s="36" t="str">
        <f ca="true">+IF(ISTEXT('Data Summary'!B150),'Data Summary'!B150,"")</f>
        <v/>
      </c>
      <c r="C150" s="329"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74" t="e">
        <f ca="true">+RIGHT('Data Summary'!A151,LEN('Data Summary'!A151)-9)</f>
        <v>#VALUE!</v>
      </c>
      <c r="B151" s="36" t="str">
        <f ca="true">+IF(ISTEXT('Data Summary'!B151),'Data Summary'!B151,"")</f>
        <v/>
      </c>
      <c r="C151" s="329"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74" t="e">
        <f ca="true">+RIGHT('Data Summary'!A152,LEN('Data Summary'!A152)-9)</f>
        <v>#VALUE!</v>
      </c>
      <c r="B152" s="36" t="str">
        <f ca="true">+IF(ISTEXT('Data Summary'!B152),'Data Summary'!B152,"")</f>
        <v/>
      </c>
      <c r="C152" s="329"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74" t="e">
        <f ca="true">+RIGHT('Data Summary'!A153,LEN('Data Summary'!A153)-9)</f>
        <v>#VALUE!</v>
      </c>
      <c r="B153" s="36" t="str">
        <f ca="true">+IF(ISTEXT('Data Summary'!B153),'Data Summary'!B153,"")</f>
        <v/>
      </c>
      <c r="C153" s="329"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74" t="e">
        <f ca="true">+RIGHT('Data Summary'!A154,LEN('Data Summary'!A154)-9)</f>
        <v>#VALUE!</v>
      </c>
      <c r="B154" s="36" t="str">
        <f ca="true">+IF(ISTEXT('Data Summary'!B154),'Data Summary'!B154,"")</f>
        <v/>
      </c>
      <c r="C154" s="329"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74" t="e">
        <f ca="true">+RIGHT('Data Summary'!A155,LEN('Data Summary'!A155)-9)</f>
        <v>#VALUE!</v>
      </c>
      <c r="B155" s="36" t="str">
        <f ca="true">+IF(ISTEXT('Data Summary'!B155),'Data Summary'!B155,"")</f>
        <v/>
      </c>
      <c r="C155" s="329"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74" t="e">
        <f ca="true">+RIGHT('Data Summary'!A156,LEN('Data Summary'!A156)-9)</f>
        <v>#VALUE!</v>
      </c>
      <c r="B156" s="36" t="str">
        <f ca="true">+IF(ISTEXT('Data Summary'!B156),'Data Summary'!B156,"")</f>
        <v/>
      </c>
      <c r="C156" s="329"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74" t="e">
        <f ca="true">+RIGHT('Data Summary'!A157,LEN('Data Summary'!A157)-9)</f>
        <v>#VALUE!</v>
      </c>
      <c r="B157" s="36" t="str">
        <f ca="true">+IF(ISTEXT('Data Summary'!B157),'Data Summary'!B157,"")</f>
        <v/>
      </c>
      <c r="C157" s="329"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74" t="e">
        <f ca="true">+RIGHT('Data Summary'!A158,LEN('Data Summary'!A158)-9)</f>
        <v>#VALUE!</v>
      </c>
      <c r="B158" s="36" t="str">
        <f ca="true">+IF(ISTEXT('Data Summary'!B158),'Data Summary'!B158,"")</f>
        <v/>
      </c>
      <c r="C158" s="329"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74" t="e">
        <f ca="true">+RIGHT('Data Summary'!A159,LEN('Data Summary'!A159)-9)</f>
        <v>#VALUE!</v>
      </c>
      <c r="B159" s="36" t="str">
        <f ca="true">+IF(ISTEXT('Data Summary'!B159),'Data Summary'!B159,"")</f>
        <v/>
      </c>
      <c r="C159" s="329"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74" t="e">
        <f ca="true">+RIGHT('Data Summary'!A160,LEN('Data Summary'!A160)-9)</f>
        <v>#VALUE!</v>
      </c>
      <c r="B160" s="36" t="str">
        <f ca="true">+IF(ISTEXT('Data Summary'!B160),'Data Summary'!B160,"")</f>
        <v/>
      </c>
      <c r="C160" s="329"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74" t="e">
        <f ca="true">+RIGHT('Data Summary'!A161,LEN('Data Summary'!A161)-9)</f>
        <v>#VALUE!</v>
      </c>
      <c r="B161" s="36" t="str">
        <f ca="true">+IF(ISTEXT('Data Summary'!B161),'Data Summary'!B161,"")</f>
        <v/>
      </c>
      <c r="C161" s="329"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74" t="e">
        <f ca="true">+RIGHT('Data Summary'!A162,LEN('Data Summary'!A162)-9)</f>
        <v>#VALUE!</v>
      </c>
      <c r="B162" s="36" t="str">
        <f ca="true">+IF(ISTEXT('Data Summary'!B162),'Data Summary'!B162,"")</f>
        <v/>
      </c>
      <c r="C162" s="329"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74" t="e">
        <f ca="true">+RIGHT('Data Summary'!A163,LEN('Data Summary'!A163)-9)</f>
        <v>#VALUE!</v>
      </c>
      <c r="B163" s="36" t="str">
        <f ca="true">+IF(ISTEXT('Data Summary'!B163),'Data Summary'!B163,"")</f>
        <v/>
      </c>
      <c r="C163" s="329"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74" t="e">
        <f ca="true">+RIGHT('Data Summary'!A164,LEN('Data Summary'!A164)-9)</f>
        <v>#VALUE!</v>
      </c>
      <c r="B164" s="36" t="str">
        <f ca="true">+IF(ISTEXT('Data Summary'!B164),'Data Summary'!B164,"")</f>
        <v/>
      </c>
      <c r="C164" s="329"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74" t="e">
        <f ca="true">+RIGHT('Data Summary'!A165,LEN('Data Summary'!A165)-9)</f>
        <v>#VALUE!</v>
      </c>
      <c r="B165" s="36" t="str">
        <f ca="true">+IF(ISTEXT('Data Summary'!B165),'Data Summary'!B165,"")</f>
        <v/>
      </c>
      <c r="C165" s="329"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74" t="e">
        <f ca="true">+RIGHT('Data Summary'!A166,LEN('Data Summary'!A166)-9)</f>
        <v>#VALUE!</v>
      </c>
      <c r="B166" s="36" t="str">
        <f ca="true">+IF(ISTEXT('Data Summary'!B166),'Data Summary'!B166,"")</f>
        <v/>
      </c>
      <c r="C166" s="329"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74" t="e">
        <f ca="true">+RIGHT('Data Summary'!A167,LEN('Data Summary'!A167)-9)</f>
        <v>#VALUE!</v>
      </c>
      <c r="B167" s="36" t="str">
        <f ca="true">+IF(ISTEXT('Data Summary'!B167),'Data Summary'!B167,"")</f>
        <v/>
      </c>
      <c r="C167" s="329"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74" t="e">
        <f ca="true">+RIGHT('Data Summary'!A168,LEN('Data Summary'!A168)-9)</f>
        <v>#VALUE!</v>
      </c>
      <c r="B168" s="36" t="str">
        <f ca="true">+IF(ISTEXT('Data Summary'!B168),'Data Summary'!B168,"")</f>
        <v/>
      </c>
      <c r="C168" s="329"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74" t="e">
        <f ca="true">+RIGHT('Data Summary'!A169,LEN('Data Summary'!A169)-9)</f>
        <v>#VALUE!</v>
      </c>
      <c r="B169" s="36" t="str">
        <f ca="true">+IF(ISTEXT('Data Summary'!B169),'Data Summary'!B169,"")</f>
        <v/>
      </c>
      <c r="C169" s="329"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74" t="e">
        <f ca="true">+RIGHT('Data Summary'!A170,LEN('Data Summary'!A170)-9)</f>
        <v>#VALUE!</v>
      </c>
      <c r="B170" s="36" t="str">
        <f ca="true">+IF(ISTEXT('Data Summary'!B170),'Data Summary'!B170,"")</f>
        <v/>
      </c>
      <c r="C170" s="329"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74" t="e">
        <f ca="true">+RIGHT('Data Summary'!A171,LEN('Data Summary'!A171)-9)</f>
        <v>#VALUE!</v>
      </c>
      <c r="B171" s="36" t="str">
        <f ca="true">+IF(ISTEXT('Data Summary'!B171),'Data Summary'!B171,"")</f>
        <v/>
      </c>
      <c r="C171" s="329"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74" t="e">
        <f ca="true">+RIGHT('Data Summary'!A172,LEN('Data Summary'!A172)-9)</f>
        <v>#VALUE!</v>
      </c>
      <c r="B172" s="36" t="str">
        <f ca="true">+IF(ISTEXT('Data Summary'!B172),'Data Summary'!B172,"")</f>
        <v/>
      </c>
      <c r="C172" s="329"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74" t="e">
        <f ca="true">+RIGHT('Data Summary'!A173,LEN('Data Summary'!A173)-9)</f>
        <v>#VALUE!</v>
      </c>
      <c r="B173" s="36" t="str">
        <f ca="true">+IF(ISTEXT('Data Summary'!B173),'Data Summary'!B173,"")</f>
        <v/>
      </c>
      <c r="C173" s="329"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74" t="e">
        <f ca="true">+RIGHT('Data Summary'!A174,LEN('Data Summary'!A174)-9)</f>
        <v>#VALUE!</v>
      </c>
      <c r="B174" s="36" t="str">
        <f ca="true">+IF(ISTEXT('Data Summary'!B174),'Data Summary'!B174,"")</f>
        <v/>
      </c>
      <c r="C174" s="329"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74" t="e">
        <f ca="true">+RIGHT('Data Summary'!A175,LEN('Data Summary'!A175)-9)</f>
        <v>#VALUE!</v>
      </c>
      <c r="B175" s="36" t="str">
        <f ca="true">+IF(ISTEXT('Data Summary'!B175),'Data Summary'!B175,"")</f>
        <v/>
      </c>
      <c r="C175" s="329"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74" t="e">
        <f ca="true">+RIGHT('Data Summary'!A176,LEN('Data Summary'!A176)-9)</f>
        <v>#VALUE!</v>
      </c>
      <c r="B176" s="36" t="str">
        <f ca="true">+IF(ISTEXT('Data Summary'!B176),'Data Summary'!B176,"")</f>
        <v/>
      </c>
      <c r="C176" s="329"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74" t="e">
        <f ca="true">+RIGHT('Data Summary'!A177,LEN('Data Summary'!A177)-9)</f>
        <v>#VALUE!</v>
      </c>
      <c r="B177" s="36" t="str">
        <f ca="true">+IF(ISTEXT('Data Summary'!B177),'Data Summary'!B177,"")</f>
        <v/>
      </c>
      <c r="C177" s="329"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74" t="e">
        <f ca="true">+RIGHT('Data Summary'!A178,LEN('Data Summary'!A178)-9)</f>
        <v>#VALUE!</v>
      </c>
      <c r="B178" s="36" t="str">
        <f ca="true">+IF(ISTEXT('Data Summary'!B178),'Data Summary'!B178,"")</f>
        <v/>
      </c>
      <c r="C178" s="329"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74" t="e">
        <f ca="true">+RIGHT('Data Summary'!A179,LEN('Data Summary'!A179)-9)</f>
        <v>#VALUE!</v>
      </c>
      <c r="B179" s="36" t="str">
        <f ca="true">+IF(ISTEXT('Data Summary'!B179),'Data Summary'!B179,"")</f>
        <v/>
      </c>
      <c r="C179" s="329"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74" t="e">
        <f ca="true">+RIGHT('Data Summary'!A180,LEN('Data Summary'!A180)-9)</f>
        <v>#VALUE!</v>
      </c>
      <c r="B180" s="36" t="str">
        <f ca="true">+IF(ISTEXT('Data Summary'!B180),'Data Summary'!B180,"")</f>
        <v/>
      </c>
      <c r="C180" s="329"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74" t="e">
        <f ca="true">+RIGHT('Data Summary'!A181,LEN('Data Summary'!A181)-9)</f>
        <v>#VALUE!</v>
      </c>
      <c r="B181" s="36" t="str">
        <f ca="true">+IF(ISTEXT('Data Summary'!B181),'Data Summary'!B181,"")</f>
        <v/>
      </c>
      <c r="C181" s="329"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74" t="e">
        <f ca="true">+RIGHT('Data Summary'!A182,LEN('Data Summary'!A182)-9)</f>
        <v>#VALUE!</v>
      </c>
      <c r="B182" s="36" t="str">
        <f ca="true">+IF(ISTEXT('Data Summary'!B182),'Data Summary'!B182,"")</f>
        <v/>
      </c>
      <c r="C182" s="329"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74" t="e">
        <f ca="true">+RIGHT('Data Summary'!A183,LEN('Data Summary'!A183)-9)</f>
        <v>#VALUE!</v>
      </c>
      <c r="B183" s="36" t="str">
        <f ca="true">+IF(ISTEXT('Data Summary'!B183),'Data Summary'!B183,"")</f>
        <v/>
      </c>
      <c r="C183" s="329"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74" t="e">
        <f ca="true">+RIGHT('Data Summary'!A184,LEN('Data Summary'!A184)-9)</f>
        <v>#VALUE!</v>
      </c>
      <c r="B184" s="36" t="str">
        <f ca="true">+IF(ISTEXT('Data Summary'!B184),'Data Summary'!B184,"")</f>
        <v/>
      </c>
      <c r="C184" s="329"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74" t="e">
        <f ca="true">+RIGHT('Data Summary'!A185,LEN('Data Summary'!A185)-9)</f>
        <v>#VALUE!</v>
      </c>
      <c r="B185" s="36" t="str">
        <f ca="true">+IF(ISTEXT('Data Summary'!B185),'Data Summary'!B185,"")</f>
        <v/>
      </c>
      <c r="C185" s="329"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74" t="e">
        <f ca="true">+RIGHT('Data Summary'!A186,LEN('Data Summary'!A186)-9)</f>
        <v>#VALUE!</v>
      </c>
      <c r="B186" s="36" t="str">
        <f ca="true">+IF(ISTEXT('Data Summary'!B186),'Data Summary'!B186,"")</f>
        <v/>
      </c>
      <c r="C186" s="329"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74" t="e">
        <f ca="true">+RIGHT('Data Summary'!A187,LEN('Data Summary'!A187)-9)</f>
        <v>#VALUE!</v>
      </c>
      <c r="B187" s="36" t="str">
        <f ca="true">+IF(ISTEXT('Data Summary'!B187),'Data Summary'!B187,"")</f>
        <v/>
      </c>
      <c r="C187" s="329"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74" t="e">
        <f ca="true">+RIGHT('Data Summary'!A188,LEN('Data Summary'!A188)-9)</f>
        <v>#VALUE!</v>
      </c>
      <c r="B188" s="36" t="str">
        <f ca="true">+IF(ISTEXT('Data Summary'!B188),'Data Summary'!B188,"")</f>
        <v/>
      </c>
      <c r="C188" s="329"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74" t="e">
        <f ca="true">+RIGHT('Data Summary'!A189,LEN('Data Summary'!A189)-9)</f>
        <v>#VALUE!</v>
      </c>
      <c r="B189" s="36" t="str">
        <f ca="true">+IF(ISTEXT('Data Summary'!B189),'Data Summary'!B189,"")</f>
        <v/>
      </c>
      <c r="C189" s="329"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74" t="e">
        <f ca="true">+RIGHT('Data Summary'!A190,LEN('Data Summary'!A190)-9)</f>
        <v>#VALUE!</v>
      </c>
      <c r="B190" s="36" t="str">
        <f ca="true">+IF(ISTEXT('Data Summary'!B190),'Data Summary'!B190,"")</f>
        <v/>
      </c>
      <c r="C190" s="329"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74" t="e">
        <f ca="true">+RIGHT('Data Summary'!A191,LEN('Data Summary'!A191)-9)</f>
        <v>#VALUE!</v>
      </c>
      <c r="B191" s="36" t="str">
        <f ca="true">+IF(ISTEXT('Data Summary'!B191),'Data Summary'!B191,"")</f>
        <v/>
      </c>
      <c r="C191" s="329"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74" t="e">
        <f ca="true">+RIGHT('Data Summary'!A192,LEN('Data Summary'!A192)-9)</f>
        <v>#VALUE!</v>
      </c>
      <c r="B192" s="36" t="str">
        <f ca="true">+IF(ISTEXT('Data Summary'!B192),'Data Summary'!B192,"")</f>
        <v/>
      </c>
      <c r="C192" s="329"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74" t="e">
        <f ca="true">+RIGHT('Data Summary'!A193,LEN('Data Summary'!A193)-9)</f>
        <v>#VALUE!</v>
      </c>
      <c r="B193" s="36" t="str">
        <f ca="true">+IF(ISTEXT('Data Summary'!B193),'Data Summary'!B193,"")</f>
        <v/>
      </c>
      <c r="C193" s="329"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74" t="e">
        <f ca="true">+RIGHT('Data Summary'!A194,LEN('Data Summary'!A194)-9)</f>
        <v>#VALUE!</v>
      </c>
      <c r="B194" s="36" t="str">
        <f ca="true">+IF(ISTEXT('Data Summary'!B194),'Data Summary'!B194,"")</f>
        <v/>
      </c>
      <c r="C194" s="329"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74" t="e">
        <f ca="true">+RIGHT('Data Summary'!A195,LEN('Data Summary'!A195)-9)</f>
        <v>#VALUE!</v>
      </c>
      <c r="B195" s="36" t="str">
        <f ca="true">+IF(ISTEXT('Data Summary'!B195),'Data Summary'!B195,"")</f>
        <v/>
      </c>
      <c r="C195" s="329"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74" t="e">
        <f ca="true">+RIGHT('Data Summary'!A196,LEN('Data Summary'!A196)-9)</f>
        <v>#VALUE!</v>
      </c>
      <c r="B196" s="36" t="str">
        <f ca="true">+IF(ISTEXT('Data Summary'!B196),'Data Summary'!B196,"")</f>
        <v/>
      </c>
      <c r="C196" s="329"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74" t="e">
        <f ca="true">+RIGHT('Data Summary'!A197,LEN('Data Summary'!A197)-9)</f>
        <v>#VALUE!</v>
      </c>
      <c r="B197" s="36" t="str">
        <f ca="true">+IF(ISTEXT('Data Summary'!B197),'Data Summary'!B197,"")</f>
        <v/>
      </c>
      <c r="C197" s="329"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74" t="e">
        <f ca="true">+RIGHT('Data Summary'!A198,LEN('Data Summary'!A198)-9)</f>
        <v>#VALUE!</v>
      </c>
      <c r="B198" s="36" t="str">
        <f ca="true">+IF(ISTEXT('Data Summary'!B198),'Data Summary'!B198,"")</f>
        <v/>
      </c>
      <c r="C198" s="329"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74" t="e">
        <f ca="true">+RIGHT('Data Summary'!A199,LEN('Data Summary'!A199)-9)</f>
        <v>#VALUE!</v>
      </c>
      <c r="B199" s="36" t="str">
        <f ca="true">+IF(ISTEXT('Data Summary'!B199),'Data Summary'!B199,"")</f>
        <v/>
      </c>
      <c r="C199" s="329"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74" t="e">
        <f ca="true">+RIGHT('Data Summary'!A200,LEN('Data Summary'!A200)-9)</f>
        <v>#VALUE!</v>
      </c>
      <c r="B200" s="36" t="str">
        <f ca="true">+IF(ISTEXT('Data Summary'!B200),'Data Summary'!B200,"")</f>
        <v/>
      </c>
      <c r="C200" s="329"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74" t="e">
        <f ca="true">+RIGHT('Data Summary'!A201,LEN('Data Summary'!A201)-9)</f>
        <v>#VALUE!</v>
      </c>
      <c r="B201" s="36" t="str">
        <f ca="true">+IF(ISTEXT('Data Summary'!B201),'Data Summary'!B201,"")</f>
        <v/>
      </c>
      <c r="C201" s="329"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74" t="e">
        <f ca="true">+RIGHT('Data Summary'!A202,LEN('Data Summary'!A202)-9)</f>
        <v>#VALUE!</v>
      </c>
      <c r="B202" s="36" t="str">
        <f ca="true">+IF(ISTEXT('Data Summary'!B202),'Data Summary'!B202,"")</f>
        <v/>
      </c>
      <c r="C202" s="329"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74" t="e">
        <f ca="true">+RIGHT('Data Summary'!A203,LEN('Data Summary'!A203)-9)</f>
        <v>#VALUE!</v>
      </c>
      <c r="B203" s="36" t="str">
        <f ca="true">+IF(ISTEXT('Data Summary'!B203),'Data Summary'!B203,"")</f>
        <v/>
      </c>
      <c r="C203" s="329"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74" t="e">
        <f ca="true">+RIGHT('Data Summary'!A204,LEN('Data Summary'!A204)-9)</f>
        <v>#VALUE!</v>
      </c>
      <c r="B204" s="36" t="str">
        <f ca="true">+IF(ISTEXT('Data Summary'!B204),'Data Summary'!B204,"")</f>
        <v/>
      </c>
      <c r="C204" s="329"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74" t="e">
        <f ca="true">+RIGHT('Data Summary'!A205,LEN('Data Summary'!A205)-9)</f>
        <v>#VALUE!</v>
      </c>
      <c r="B205" s="36" t="str">
        <f ca="true">+IF(ISTEXT('Data Summary'!B205),'Data Summary'!B205,"")</f>
        <v/>
      </c>
      <c r="C205" s="329"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74" t="e">
        <f ca="true">+RIGHT('Data Summary'!A206,LEN('Data Summary'!A206)-9)</f>
        <v>#VALUE!</v>
      </c>
      <c r="B206" s="36" t="str">
        <f ca="true">+IF(ISTEXT('Data Summary'!B206),'Data Summary'!B206,"")</f>
        <v/>
      </c>
      <c r="C206" s="329"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74" t="e">
        <f ca="true">+RIGHT('Data Summary'!A207,LEN('Data Summary'!A207)-9)</f>
        <v>#VALUE!</v>
      </c>
      <c r="B207" s="36" t="str">
        <f ca="true">+IF(ISTEXT('Data Summary'!B207),'Data Summary'!B207,"")</f>
        <v/>
      </c>
      <c r="C207" s="329"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CA806-A05E-4D17-B9CD-5924C623178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1" customWidth="true"/>
    <col min="2" max="2" width="7.5" style="187" customWidth="true"/>
    <col min="3" max="8" width="8.75" style="151" customWidth="true"/>
    <col min="9" max="9" width="9.375" style="151" customWidth="true"/>
    <col min="10" max="10" width="13.375" style="151" customWidth="true"/>
    <col min="11" max="11" width="7.5" style="151" customWidth="true"/>
    <col min="12" max="17" width="8.625" style="151" customWidth="true"/>
    <col min="18" max="18" width="6.5" style="151" customWidth="true"/>
    <col min="19" max="19" width="13.375" style="151" customWidth="true"/>
    <col min="20" max="20" width="7.5" style="151" customWidth="true"/>
    <col min="21" max="26" width="9.125" style="151" customWidth="true"/>
    <col min="27" max="16384" width="9" style="151"/>
  </cols>
  <sheetData>
    <row xmlns:x14ac="http://schemas.microsoft.com/office/spreadsheetml/2009/9/ac" r="1" ht="15.75" x14ac:dyDescent="0.25">
      <c r="A1" s="147" t="s">
        <v>48</v>
      </c>
      <c r="B1" s="148"/>
      <c r="C1" s="149"/>
      <c r="D1" s="149"/>
      <c r="E1" s="149"/>
      <c r="F1" s="149"/>
      <c r="G1" s="149"/>
      <c r="H1" s="559"/>
      <c r="I1" s="559"/>
      <c r="J1" s="559"/>
      <c r="K1" s="559"/>
      <c r="L1" s="559"/>
      <c r="M1" s="559"/>
      <c r="N1" s="559"/>
      <c r="O1" s="559"/>
      <c r="P1" s="559"/>
      <c r="Q1" s="149"/>
      <c r="R1" s="149"/>
      <c r="S1" s="149"/>
      <c r="T1" s="150"/>
      <c r="U1" s="150"/>
      <c r="V1" s="150"/>
      <c r="W1" s="150"/>
      <c r="X1" s="150"/>
      <c r="Y1" s="150"/>
      <c r="Z1" s="150"/>
      <c r="AA1" s="150"/>
    </row>
    <row xmlns:x14ac="http://schemas.microsoft.com/office/spreadsheetml/2009/9/ac" r="2" s="154" customFormat="true" ht="26.25" customHeight="true" x14ac:dyDescent="0.25">
      <c r="A2" s="152" t="s">
        <v>13</v>
      </c>
      <c r="B2" s="153"/>
      <c r="J2" s="152" t="s">
        <v>14</v>
      </c>
      <c r="R2" s="155"/>
      <c r="S2" s="156" t="s">
        <v>15</v>
      </c>
      <c r="W2" s="155"/>
      <c r="X2" s="155"/>
      <c r="Y2" s="157"/>
      <c r="Z2" s="157"/>
      <c r="AD2" s="158"/>
      <c r="AE2" s="158"/>
      <c r="AF2" s="158"/>
      <c r="AG2" s="158"/>
      <c r="AH2" s="158"/>
      <c r="AI2" s="158"/>
    </row>
    <row xmlns:x14ac="http://schemas.microsoft.com/office/spreadsheetml/2009/9/ac" r="3" ht="15.75" x14ac:dyDescent="0.25">
      <c r="A3" s="159"/>
      <c r="B3" s="160" t="s">
        <v>4</v>
      </c>
      <c r="C3" s="155" t="s">
        <v>7</v>
      </c>
      <c r="D3" s="155" t="s">
        <v>2</v>
      </c>
      <c r="E3" s="155" t="s">
        <v>1</v>
      </c>
      <c r="F3" s="155" t="s">
        <v>54</v>
      </c>
      <c r="G3" s="155" t="s">
        <v>17</v>
      </c>
      <c r="H3" s="155" t="s">
        <v>18</v>
      </c>
      <c r="I3" s="161"/>
      <c r="J3" s="159"/>
      <c r="K3" s="160" t="s">
        <v>4</v>
      </c>
      <c r="L3" s="155" t="s">
        <v>7</v>
      </c>
      <c r="M3" s="155" t="s">
        <v>2</v>
      </c>
      <c r="N3" s="155" t="s">
        <v>1</v>
      </c>
      <c r="O3" s="155" t="s">
        <v>54</v>
      </c>
      <c r="P3" s="155" t="s">
        <v>17</v>
      </c>
      <c r="Q3" s="155" t="s">
        <v>18</v>
      </c>
      <c r="R3" s="157"/>
      <c r="S3" s="162"/>
      <c r="T3" s="160" t="s">
        <v>4</v>
      </c>
      <c r="U3" s="155" t="s">
        <v>7</v>
      </c>
      <c r="V3" s="155" t="s">
        <v>2</v>
      </c>
      <c r="W3" s="155" t="s">
        <v>1</v>
      </c>
      <c r="X3" s="155" t="s">
        <v>54</v>
      </c>
      <c r="Y3" s="155" t="s">
        <v>17</v>
      </c>
      <c r="Z3" s="155" t="s">
        <v>18</v>
      </c>
      <c r="AB3" s="158"/>
      <c r="AC3" s="158"/>
      <c r="AD3" s="158"/>
      <c r="AE3" s="158"/>
      <c r="AF3" s="158"/>
      <c r="AG3" s="158"/>
    </row>
    <row xmlns:x14ac="http://schemas.microsoft.com/office/spreadsheetml/2009/9/ac" r="4" ht="15.75" x14ac:dyDescent="0.25">
      <c r="A4" s="159" t="s">
        <v>34</v>
      </c>
      <c r="B4" s="10">
        <v>2023</v>
      </c>
      <c r="C4" s="10"/>
      <c r="D4" s="10"/>
      <c r="E4" s="10"/>
      <c r="F4" s="10"/>
      <c r="G4" s="10"/>
      <c r="H4" s="10"/>
      <c r="I4" s="161"/>
      <c r="J4" s="159" t="s">
        <v>34</v>
      </c>
      <c r="K4" s="10">
        <v>2023</v>
      </c>
      <c r="L4" s="10"/>
      <c r="M4" s="10"/>
      <c r="N4" s="10"/>
      <c r="O4" s="10"/>
      <c r="P4" s="10"/>
      <c r="Q4" s="10"/>
      <c r="R4" s="158"/>
      <c r="S4" s="159" t="s">
        <v>34</v>
      </c>
      <c r="T4" s="10">
        <v>2023</v>
      </c>
      <c r="U4" s="10"/>
      <c r="V4" s="10"/>
      <c r="W4" s="10"/>
      <c r="X4" s="10"/>
      <c r="Y4" s="10"/>
      <c r="Z4" s="10"/>
      <c r="AA4" s="158"/>
      <c r="AB4" s="158"/>
      <c r="AC4" s="158"/>
      <c r="AD4" s="158"/>
      <c r="AE4" s="158"/>
      <c r="AF4" s="158"/>
      <c r="AG4" s="158"/>
    </row>
    <row xmlns:x14ac="http://schemas.microsoft.com/office/spreadsheetml/2009/9/ac" r="5" ht="15.75" x14ac:dyDescent="0.25">
      <c r="A5" s="159" t="s">
        <v>35</v>
      </c>
      <c r="B5" s="10">
        <v>2023</v>
      </c>
      <c r="C5" s="10"/>
      <c r="D5" s="10"/>
      <c r="E5" s="10"/>
      <c r="F5" s="10"/>
      <c r="G5" s="10"/>
      <c r="H5" s="10"/>
      <c r="I5" s="161"/>
      <c r="J5" s="159" t="s">
        <v>35</v>
      </c>
      <c r="K5" s="10">
        <v>2023</v>
      </c>
      <c r="L5" s="10"/>
      <c r="M5" s="10"/>
      <c r="N5" s="10"/>
      <c r="O5" s="10"/>
      <c r="P5" s="10"/>
      <c r="Q5" s="10"/>
      <c r="R5" s="158"/>
      <c r="S5" s="159" t="s">
        <v>35</v>
      </c>
      <c r="T5" s="10">
        <v>2023</v>
      </c>
      <c r="U5" s="10"/>
      <c r="V5" s="10"/>
      <c r="W5" s="10"/>
      <c r="X5" s="10"/>
      <c r="Y5" s="10"/>
      <c r="Z5" s="10"/>
      <c r="AA5" s="158"/>
      <c r="AB5" s="158"/>
      <c r="AC5" s="158"/>
      <c r="AD5" s="158"/>
      <c r="AE5" s="158"/>
      <c r="AF5" s="158"/>
      <c r="AG5" s="158"/>
    </row>
    <row xmlns:x14ac="http://schemas.microsoft.com/office/spreadsheetml/2009/9/ac" r="6" s="154" customFormat="true" ht="15.75" x14ac:dyDescent="0.25">
      <c r="A6" s="159" t="s">
        <v>36</v>
      </c>
      <c r="B6" s="10">
        <v>2023</v>
      </c>
      <c r="C6" s="10"/>
      <c r="D6" s="10">
        <v>4.6164899999999998</v>
      </c>
      <c r="E6" s="10">
        <v>31.589279999999999</v>
      </c>
      <c r="F6" s="10"/>
      <c r="G6" s="10"/>
      <c r="H6" s="10"/>
      <c r="I6" s="161"/>
      <c r="J6" s="159" t="s">
        <v>36</v>
      </c>
      <c r="K6" s="10">
        <v>2023</v>
      </c>
      <c r="L6" s="10">
        <v>1.165392</v>
      </c>
      <c r="M6" s="10">
        <v>3.1890399999999999</v>
      </c>
      <c r="N6" s="10">
        <v>31.413399999999999</v>
      </c>
      <c r="O6" s="10"/>
      <c r="P6" s="10"/>
      <c r="Q6" s="10"/>
      <c r="R6" s="157"/>
      <c r="S6" s="159" t="s">
        <v>36</v>
      </c>
      <c r="T6" s="10">
        <v>2023</v>
      </c>
      <c r="U6" s="10">
        <v>12.969049999999999</v>
      </c>
      <c r="V6" s="10">
        <v>9.9629100000000008</v>
      </c>
      <c r="W6" s="10">
        <v>27.705279999999998</v>
      </c>
      <c r="X6" s="10"/>
      <c r="Y6" s="10"/>
      <c r="Z6" s="10"/>
      <c r="AA6" s="158"/>
      <c r="AB6" s="158"/>
      <c r="AC6" s="158"/>
      <c r="AD6" s="158"/>
      <c r="AE6" s="158"/>
      <c r="AF6" s="158"/>
      <c r="AG6" s="158"/>
    </row>
    <row xmlns:x14ac="http://schemas.microsoft.com/office/spreadsheetml/2009/9/ac" r="7" s="154" customFormat="true" ht="15.75" x14ac:dyDescent="0.25">
      <c r="A7" s="163" t="s">
        <v>212</v>
      </c>
      <c r="B7" s="10">
        <v>2023</v>
      </c>
      <c r="C7" s="10">
        <v>100</v>
      </c>
      <c r="D7" s="10">
        <v>95.383510000000001</v>
      </c>
      <c r="E7" s="10">
        <v>68.410719999999998</v>
      </c>
      <c r="F7" s="10">
        <v>100</v>
      </c>
      <c r="G7" s="10">
        <v>100</v>
      </c>
      <c r="H7" s="10">
        <v>100</v>
      </c>
      <c r="I7" s="158"/>
      <c r="J7" s="163" t="s">
        <v>212</v>
      </c>
      <c r="K7" s="10">
        <v>2023</v>
      </c>
      <c r="L7" s="10">
        <v>98.834608000000003</v>
      </c>
      <c r="M7" s="10">
        <v>96.810959999999994</v>
      </c>
      <c r="N7" s="10">
        <v>68.586600000000004</v>
      </c>
      <c r="O7" s="10">
        <v>100</v>
      </c>
      <c r="P7" s="10">
        <v>100</v>
      </c>
      <c r="Q7" s="10">
        <v>100</v>
      </c>
      <c r="R7" s="158"/>
      <c r="S7" s="163" t="s">
        <v>212</v>
      </c>
      <c r="T7" s="10">
        <v>2023</v>
      </c>
      <c r="U7" s="10">
        <v>87.030950000000004</v>
      </c>
      <c r="V7" s="10">
        <v>90.037090000000006</v>
      </c>
      <c r="W7" s="10">
        <v>72.294719999999998</v>
      </c>
      <c r="X7" s="10">
        <v>100</v>
      </c>
      <c r="Y7" s="10">
        <v>100</v>
      </c>
      <c r="Z7" s="10">
        <v>100</v>
      </c>
      <c r="AA7" s="164"/>
    </row>
    <row xmlns:x14ac="http://schemas.microsoft.com/office/spreadsheetml/2009/9/ac" r="8" s="154" customFormat="true" ht="15.75" x14ac:dyDescent="0.25">
      <c r="A8" s="165"/>
      <c r="B8" s="166"/>
      <c r="H8" s="164"/>
      <c r="I8" s="164"/>
      <c r="J8" s="164"/>
      <c r="K8" s="164"/>
      <c r="L8" s="164"/>
      <c r="M8" s="164"/>
      <c r="N8" s="164"/>
      <c r="O8" s="164"/>
      <c r="P8" s="164"/>
      <c r="Q8" s="164"/>
      <c r="R8" s="164"/>
      <c r="S8" s="164"/>
      <c r="T8" s="164"/>
      <c r="U8" s="164"/>
      <c r="V8" s="164"/>
      <c r="W8" s="164"/>
      <c r="X8" s="164"/>
      <c r="Y8" s="164"/>
      <c r="Z8" s="164"/>
      <c r="AA8" s="164"/>
    </row>
    <row xmlns:x14ac="http://schemas.microsoft.com/office/spreadsheetml/2009/9/ac" r="9" s="154" customFormat="true" ht="15.75" x14ac:dyDescent="0.25">
      <c r="A9" s="165"/>
      <c r="B9" s="166"/>
      <c r="H9" s="164"/>
      <c r="I9" s="164"/>
      <c r="J9" s="164"/>
      <c r="K9" s="164"/>
      <c r="L9" s="164"/>
      <c r="M9" s="164"/>
      <c r="N9" s="164"/>
      <c r="O9" s="164"/>
      <c r="P9" s="164"/>
      <c r="Q9" s="164"/>
      <c r="R9" s="164"/>
      <c r="S9" s="164"/>
      <c r="T9" s="164"/>
      <c r="U9" s="164"/>
      <c r="V9" s="164"/>
      <c r="W9" s="164"/>
      <c r="X9" s="164"/>
      <c r="Y9" s="164"/>
      <c r="Z9" s="164"/>
      <c r="AA9" s="164"/>
    </row>
    <row xmlns:x14ac="http://schemas.microsoft.com/office/spreadsheetml/2009/9/ac" r="10" s="154" customFormat="true" ht="15.75" x14ac:dyDescent="0.25">
      <c r="A10" s="167"/>
      <c r="B10" s="166"/>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row>
    <row xmlns:x14ac="http://schemas.microsoft.com/office/spreadsheetml/2009/9/ac" r="11" ht="15.75" x14ac:dyDescent="0.25">
      <c r="A11" s="168"/>
      <c r="B11" s="169"/>
      <c r="C11" s="164"/>
      <c r="D11" s="164"/>
      <c r="E11" s="164"/>
      <c r="F11" s="164"/>
      <c r="G11" s="164"/>
      <c r="H11" s="164"/>
      <c r="I11" s="164"/>
      <c r="J11" s="164"/>
      <c r="K11" s="164"/>
      <c r="L11" s="164"/>
      <c r="M11" s="164"/>
      <c r="N11" s="164"/>
      <c r="O11" s="164"/>
      <c r="P11" s="164"/>
      <c r="Q11" s="164"/>
    </row>
    <row xmlns:x14ac="http://schemas.microsoft.com/office/spreadsheetml/2009/9/ac" r="12" ht="15.75" x14ac:dyDescent="0.25">
      <c r="A12" s="170" t="s">
        <v>49</v>
      </c>
      <c r="B12" s="171"/>
      <c r="C12" s="172"/>
      <c r="D12" s="172"/>
      <c r="E12" s="172"/>
      <c r="F12" s="172"/>
      <c r="G12" s="172"/>
      <c r="H12" s="172"/>
      <c r="I12" s="172"/>
      <c r="J12" s="172"/>
      <c r="K12" s="172"/>
      <c r="L12" s="172"/>
      <c r="M12" s="172"/>
      <c r="N12" s="172"/>
      <c r="O12" s="172"/>
      <c r="P12" s="172"/>
      <c r="Q12" s="172"/>
      <c r="R12" s="173"/>
      <c r="S12" s="173"/>
      <c r="T12" s="173"/>
      <c r="U12" s="173"/>
      <c r="V12" s="173"/>
    </row>
    <row xmlns:x14ac="http://schemas.microsoft.com/office/spreadsheetml/2009/9/ac" r="13" s="176" customFormat="true" x14ac:dyDescent="0.2">
      <c r="A13" s="174" t="s">
        <v>50</v>
      </c>
      <c r="B13" s="175" t="s">
        <v>41</v>
      </c>
      <c r="C13" s="174" t="s">
        <v>89</v>
      </c>
      <c r="D13" s="174" t="s">
        <v>51</v>
      </c>
      <c r="E13" s="174" t="s">
        <v>172</v>
      </c>
      <c r="F13" s="174" t="s">
        <v>90</v>
      </c>
      <c r="G13" s="174" t="s">
        <v>91</v>
      </c>
      <c r="H13" s="174" t="s">
        <v>92</v>
      </c>
      <c r="I13" s="174" t="s">
        <v>93</v>
      </c>
      <c r="J13" s="174" t="s">
        <v>209</v>
      </c>
      <c r="K13" s="174" t="s">
        <v>173</v>
      </c>
      <c r="L13" s="174" t="s">
        <v>94</v>
      </c>
      <c r="M13" s="174" t="s">
        <v>95</v>
      </c>
      <c r="N13" s="174" t="s">
        <v>96</v>
      </c>
      <c r="O13" s="176" t="s">
        <v>97</v>
      </c>
      <c r="P13" s="176" t="s">
        <v>210</v>
      </c>
      <c r="Q13" s="174" t="s">
        <v>123</v>
      </c>
      <c r="R13" s="174" t="s">
        <v>158</v>
      </c>
      <c r="S13" s="177" t="s">
        <v>98</v>
      </c>
      <c r="T13" s="178" t="s">
        <v>99</v>
      </c>
      <c r="U13" s="178" t="s">
        <v>100</v>
      </c>
      <c r="V13" s="178" t="s">
        <v>211</v>
      </c>
    </row>
    <row xmlns:x14ac="http://schemas.microsoft.com/office/spreadsheetml/2009/9/ac" r="14" s="181" customFormat="true" ht="12" x14ac:dyDescent="0.2">
      <c r="A14" s="179" t="s">
        <v>159</v>
      </c>
      <c r="B14" s="10">
        <v>2000</v>
      </c>
      <c r="C14" s="180" t="s">
        <v>7</v>
      </c>
      <c r="D14" s="10">
        <v>6296879</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1" customFormat="true" ht="12" x14ac:dyDescent="0.2">
      <c r="A15" s="179" t="s">
        <v>159</v>
      </c>
      <c r="B15" s="10">
        <v>2001</v>
      </c>
      <c r="C15" s="180" t="s">
        <v>7</v>
      </c>
      <c r="D15" s="10">
        <v>6494155</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1" customFormat="true" ht="12" x14ac:dyDescent="0.2">
      <c r="A16" s="179" t="s">
        <v>159</v>
      </c>
      <c r="B16" s="10">
        <v>2002</v>
      </c>
      <c r="C16" s="180" t="s">
        <v>7</v>
      </c>
      <c r="D16" s="10">
        <v>6694168</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1" customFormat="true" ht="12" x14ac:dyDescent="0.2">
      <c r="A17" s="179" t="s">
        <v>159</v>
      </c>
      <c r="B17" s="10">
        <v>2003</v>
      </c>
      <c r="C17" s="180" t="s">
        <v>7</v>
      </c>
      <c r="D17" s="10">
        <v>6899429</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1" customFormat="true" ht="12" x14ac:dyDescent="0.2">
      <c r="A18" s="179" t="s">
        <v>159</v>
      </c>
      <c r="B18" s="10">
        <v>2004</v>
      </c>
      <c r="C18" s="180" t="s">
        <v>7</v>
      </c>
      <c r="D18" s="10">
        <v>7116547</v>
      </c>
      <c r="E18" s="10"/>
      <c r="F18" s="10"/>
      <c r="G18" s="10"/>
      <c r="H18" s="10"/>
      <c r="I18" s="10"/>
      <c r="J18" s="10">
        <v>100</v>
      </c>
      <c r="K18" s="10">
        <v>51.194232000000738</v>
      </c>
      <c r="L18" s="10"/>
      <c r="M18" s="10"/>
      <c r="N18" s="10"/>
      <c r="O18" s="10">
        <v>48.805767999999262</v>
      </c>
      <c r="P18" s="10">
        <v>51.194232000000738</v>
      </c>
      <c r="Q18" s="10"/>
      <c r="R18" s="10"/>
      <c r="S18" s="10"/>
      <c r="T18" s="10"/>
      <c r="U18" s="10"/>
      <c r="V18" s="10">
        <v>100</v>
      </c>
    </row>
    <row xmlns:x14ac="http://schemas.microsoft.com/office/spreadsheetml/2009/9/ac" r="19" s="181" customFormat="true" ht="12" x14ac:dyDescent="0.2">
      <c r="A19" s="179" t="s">
        <v>159</v>
      </c>
      <c r="B19" s="10">
        <v>2005</v>
      </c>
      <c r="C19" s="180" t="s">
        <v>7</v>
      </c>
      <c r="D19" s="10">
        <v>7347884</v>
      </c>
      <c r="E19" s="10"/>
      <c r="F19" s="10"/>
      <c r="G19" s="10"/>
      <c r="H19" s="10"/>
      <c r="I19" s="10"/>
      <c r="J19" s="10">
        <v>100</v>
      </c>
      <c r="K19" s="10">
        <v>51.194232000000738</v>
      </c>
      <c r="L19" s="10"/>
      <c r="M19" s="10"/>
      <c r="N19" s="10"/>
      <c r="O19" s="10">
        <v>48.805767999999262</v>
      </c>
      <c r="P19" s="10">
        <v>51.194232000000738</v>
      </c>
      <c r="Q19" s="10"/>
      <c r="R19" s="10"/>
      <c r="S19" s="10"/>
      <c r="T19" s="10"/>
      <c r="U19" s="10"/>
      <c r="V19" s="10">
        <v>100</v>
      </c>
    </row>
    <row xmlns:x14ac="http://schemas.microsoft.com/office/spreadsheetml/2009/9/ac" r="20" s="181" customFormat="true" ht="12" x14ac:dyDescent="0.2">
      <c r="A20" s="179" t="s">
        <v>159</v>
      </c>
      <c r="B20" s="10">
        <v>2006</v>
      </c>
      <c r="C20" s="180" t="s">
        <v>7</v>
      </c>
      <c r="D20" s="10">
        <v>7592879</v>
      </c>
      <c r="E20" s="10"/>
      <c r="F20" s="10"/>
      <c r="G20" s="10"/>
      <c r="H20" s="10"/>
      <c r="I20" s="10"/>
      <c r="J20" s="10">
        <v>100</v>
      </c>
      <c r="K20" s="10">
        <v>51.194232000000738</v>
      </c>
      <c r="L20" s="10"/>
      <c r="M20" s="10"/>
      <c r="N20" s="10"/>
      <c r="O20" s="10">
        <v>48.805767999999262</v>
      </c>
      <c r="P20" s="10">
        <v>51.194232000000738</v>
      </c>
      <c r="Q20" s="10"/>
      <c r="R20" s="10"/>
      <c r="S20" s="10"/>
      <c r="T20" s="10"/>
      <c r="U20" s="10"/>
      <c r="V20" s="10">
        <v>100</v>
      </c>
    </row>
    <row xmlns:x14ac="http://schemas.microsoft.com/office/spreadsheetml/2009/9/ac" r="21" s="181" customFormat="true" ht="12" x14ac:dyDescent="0.2">
      <c r="A21" s="179" t="s">
        <v>159</v>
      </c>
      <c r="B21" s="10">
        <v>2007</v>
      </c>
      <c r="C21" s="180" t="s">
        <v>7</v>
      </c>
      <c r="D21" s="10">
        <v>6880582</v>
      </c>
      <c r="E21" s="10"/>
      <c r="F21" s="10"/>
      <c r="G21" s="10"/>
      <c r="H21" s="10"/>
      <c r="I21" s="10"/>
      <c r="J21" s="10">
        <v>100</v>
      </c>
      <c r="K21" s="10">
        <v>51.194232000000738</v>
      </c>
      <c r="L21" s="10"/>
      <c r="M21" s="10"/>
      <c r="N21" s="10"/>
      <c r="O21" s="10">
        <v>48.805767999999262</v>
      </c>
      <c r="P21" s="10">
        <v>51.194232000000738</v>
      </c>
      <c r="Q21" s="10"/>
      <c r="R21" s="10"/>
      <c r="S21" s="10"/>
      <c r="T21" s="10"/>
      <c r="U21" s="10"/>
      <c r="V21" s="10">
        <v>100</v>
      </c>
    </row>
    <row xmlns:x14ac="http://schemas.microsoft.com/office/spreadsheetml/2009/9/ac" r="22" s="181" customFormat="true" ht="12" x14ac:dyDescent="0.2">
      <c r="A22" s="179" t="s">
        <v>159</v>
      </c>
      <c r="B22" s="10">
        <v>2008</v>
      </c>
      <c r="C22" s="180" t="s">
        <v>7</v>
      </c>
      <c r="D22" s="10">
        <v>7114740</v>
      </c>
      <c r="E22" s="10"/>
      <c r="F22" s="10"/>
      <c r="G22" s="10"/>
      <c r="H22" s="10"/>
      <c r="I22" s="10"/>
      <c r="J22" s="10">
        <v>100</v>
      </c>
      <c r="K22" s="10">
        <v>51.194232000000738</v>
      </c>
      <c r="L22" s="10"/>
      <c r="M22" s="10"/>
      <c r="N22" s="10"/>
      <c r="O22" s="10">
        <v>48.805767999999262</v>
      </c>
      <c r="P22" s="10">
        <v>51.194232000000738</v>
      </c>
      <c r="Q22" s="10"/>
      <c r="R22" s="10"/>
      <c r="S22" s="10"/>
      <c r="T22" s="10"/>
      <c r="U22" s="10"/>
      <c r="V22" s="10">
        <v>100</v>
      </c>
    </row>
    <row xmlns:x14ac="http://schemas.microsoft.com/office/spreadsheetml/2009/9/ac" r="23" s="181" customFormat="true" ht="12" x14ac:dyDescent="0.2">
      <c r="A23" s="179" t="s">
        <v>159</v>
      </c>
      <c r="B23" s="10">
        <v>2009</v>
      </c>
      <c r="C23" s="180" t="s">
        <v>7</v>
      </c>
      <c r="D23" s="10">
        <v>7365024</v>
      </c>
      <c r="E23" s="10"/>
      <c r="F23" s="10"/>
      <c r="G23" s="10"/>
      <c r="H23" s="10"/>
      <c r="I23" s="10"/>
      <c r="J23" s="10">
        <v>100</v>
      </c>
      <c r="K23" s="10">
        <v>54.597116000000817</v>
      </c>
      <c r="L23" s="10"/>
      <c r="M23" s="10"/>
      <c r="N23" s="10"/>
      <c r="O23" s="10">
        <v>45.402883999999183</v>
      </c>
      <c r="P23" s="10">
        <v>54.597116000000817</v>
      </c>
      <c r="Q23" s="10"/>
      <c r="R23" s="10"/>
      <c r="S23" s="10"/>
      <c r="T23" s="10"/>
      <c r="U23" s="10"/>
      <c r="V23" s="10">
        <v>100</v>
      </c>
    </row>
    <row xmlns:x14ac="http://schemas.microsoft.com/office/spreadsheetml/2009/9/ac" r="24" s="181" customFormat="true" ht="12" x14ac:dyDescent="0.2">
      <c r="A24" s="179" t="s">
        <v>159</v>
      </c>
      <c r="B24" s="10">
        <v>2010</v>
      </c>
      <c r="C24" s="180" t="s">
        <v>7</v>
      </c>
      <c r="D24" s="10">
        <v>7633926</v>
      </c>
      <c r="E24" s="10"/>
      <c r="F24" s="10"/>
      <c r="G24" s="10"/>
      <c r="H24" s="10"/>
      <c r="I24" s="10"/>
      <c r="J24" s="10">
        <v>100</v>
      </c>
      <c r="K24" s="10">
        <v>58.000000000000909</v>
      </c>
      <c r="L24" s="10"/>
      <c r="M24" s="10"/>
      <c r="N24" s="10"/>
      <c r="O24" s="10">
        <v>41.999999999999091</v>
      </c>
      <c r="P24" s="10">
        <v>58.000000000000909</v>
      </c>
      <c r="Q24" s="10"/>
      <c r="R24" s="10"/>
      <c r="S24" s="10"/>
      <c r="T24" s="10"/>
      <c r="U24" s="10"/>
      <c r="V24" s="10">
        <v>100</v>
      </c>
    </row>
    <row xmlns:x14ac="http://schemas.microsoft.com/office/spreadsheetml/2009/9/ac" r="25" s="181" customFormat="true" ht="12" x14ac:dyDescent="0.2">
      <c r="A25" s="179" t="s">
        <v>159</v>
      </c>
      <c r="B25" s="10">
        <v>2011</v>
      </c>
      <c r="C25" s="180" t="s">
        <v>7</v>
      </c>
      <c r="D25" s="10">
        <v>7925803</v>
      </c>
      <c r="E25" s="10"/>
      <c r="F25" s="10"/>
      <c r="G25" s="10"/>
      <c r="H25" s="10"/>
      <c r="I25" s="10"/>
      <c r="J25" s="10">
        <v>100</v>
      </c>
      <c r="K25" s="10">
        <v>61.402884000000093</v>
      </c>
      <c r="L25" s="10"/>
      <c r="M25" s="10"/>
      <c r="N25" s="10"/>
      <c r="O25" s="10">
        <v>38.597115999999907</v>
      </c>
      <c r="P25" s="10">
        <v>61.402884000000093</v>
      </c>
      <c r="Q25" s="10"/>
      <c r="R25" s="10"/>
      <c r="S25" s="10"/>
      <c r="T25" s="10"/>
      <c r="U25" s="10"/>
      <c r="V25" s="10">
        <v>100</v>
      </c>
    </row>
    <row xmlns:x14ac="http://schemas.microsoft.com/office/spreadsheetml/2009/9/ac" r="26" s="181" customFormat="true" ht="12" x14ac:dyDescent="0.2">
      <c r="A26" s="179" t="s">
        <v>159</v>
      </c>
      <c r="B26" s="10">
        <v>2012</v>
      </c>
      <c r="C26" s="180" t="s">
        <v>7</v>
      </c>
      <c r="D26" s="10">
        <v>8236326</v>
      </c>
      <c r="E26" s="10"/>
      <c r="F26" s="10">
        <v>31.463201503585669</v>
      </c>
      <c r="G26" s="10"/>
      <c r="H26" s="10"/>
      <c r="I26" s="10">
        <v>68.536798496414335</v>
      </c>
      <c r="J26" s="10">
        <v>31.463201503585669</v>
      </c>
      <c r="K26" s="10">
        <v>64.805768000000171</v>
      </c>
      <c r="L26" s="10"/>
      <c r="M26" s="10"/>
      <c r="N26" s="10"/>
      <c r="O26" s="10">
        <v>35.194231999999829</v>
      </c>
      <c r="P26" s="10">
        <v>64.805768000000171</v>
      </c>
      <c r="Q26" s="10"/>
      <c r="R26" s="10"/>
      <c r="S26" s="10"/>
      <c r="T26" s="10"/>
      <c r="U26" s="10"/>
      <c r="V26" s="10">
        <v>100</v>
      </c>
    </row>
    <row xmlns:x14ac="http://schemas.microsoft.com/office/spreadsheetml/2009/9/ac" r="27" s="181" customFormat="true" ht="12" x14ac:dyDescent="0.2">
      <c r="A27" s="179" t="s">
        <v>159</v>
      </c>
      <c r="B27" s="10">
        <v>2013</v>
      </c>
      <c r="C27" s="180" t="s">
        <v>7</v>
      </c>
      <c r="D27" s="10">
        <v>8564939</v>
      </c>
      <c r="E27" s="10"/>
      <c r="F27" s="10">
        <v>31.463201503585669</v>
      </c>
      <c r="G27" s="10"/>
      <c r="H27" s="10"/>
      <c r="I27" s="10">
        <v>68.536798496414335</v>
      </c>
      <c r="J27" s="10">
        <v>31.463201503585669</v>
      </c>
      <c r="K27" s="10">
        <v>68.208652000000257</v>
      </c>
      <c r="L27" s="10"/>
      <c r="M27" s="10"/>
      <c r="N27" s="10"/>
      <c r="O27" s="10">
        <v>31.79134799999974</v>
      </c>
      <c r="P27" s="10">
        <v>68.208652000000257</v>
      </c>
      <c r="Q27" s="10"/>
      <c r="R27" s="10"/>
      <c r="S27" s="10"/>
      <c r="T27" s="10"/>
      <c r="U27" s="10"/>
      <c r="V27" s="10">
        <v>100</v>
      </c>
    </row>
    <row xmlns:x14ac="http://schemas.microsoft.com/office/spreadsheetml/2009/9/ac" r="28" s="181" customFormat="true" ht="12" x14ac:dyDescent="0.2">
      <c r="A28" s="179" t="s">
        <v>159</v>
      </c>
      <c r="B28" s="10">
        <v>2014</v>
      </c>
      <c r="C28" s="180" t="s">
        <v>7</v>
      </c>
      <c r="D28" s="10">
        <v>8910462</v>
      </c>
      <c r="E28" s="10"/>
      <c r="F28" s="10">
        <v>31.463201503585669</v>
      </c>
      <c r="G28" s="10"/>
      <c r="H28" s="10"/>
      <c r="I28" s="10">
        <v>68.536798496414335</v>
      </c>
      <c r="J28" s="10">
        <v>31.463201503585669</v>
      </c>
      <c r="K28" s="10">
        <v>71.611536000000342</v>
      </c>
      <c r="L28" s="10"/>
      <c r="M28" s="10"/>
      <c r="N28" s="10"/>
      <c r="O28" s="10">
        <v>28.388463999999662</v>
      </c>
      <c r="P28" s="10">
        <v>71.611536000000342</v>
      </c>
      <c r="Q28" s="10"/>
      <c r="R28" s="10"/>
      <c r="S28" s="10"/>
      <c r="T28" s="10"/>
      <c r="U28" s="10"/>
      <c r="V28" s="10">
        <v>100</v>
      </c>
    </row>
    <row xmlns:x14ac="http://schemas.microsoft.com/office/spreadsheetml/2009/9/ac" r="29" s="181" customFormat="true" ht="12" x14ac:dyDescent="0.2">
      <c r="A29" s="179" t="s">
        <v>159</v>
      </c>
      <c r="B29" s="10">
        <v>2015</v>
      </c>
      <c r="C29" s="180" t="s">
        <v>7</v>
      </c>
      <c r="D29" s="10">
        <v>9272095</v>
      </c>
      <c r="E29" s="10"/>
      <c r="F29" s="10">
        <v>31.463201503585669</v>
      </c>
      <c r="G29" s="10"/>
      <c r="H29" s="10"/>
      <c r="I29" s="10">
        <v>68.536798496414335</v>
      </c>
      <c r="J29" s="10">
        <v>31.463201503585669</v>
      </c>
      <c r="K29" s="10">
        <v>75.014420000000428</v>
      </c>
      <c r="L29" s="10"/>
      <c r="M29" s="10"/>
      <c r="N29" s="10"/>
      <c r="O29" s="10">
        <v>24.985579999999569</v>
      </c>
      <c r="P29" s="10">
        <v>75.014420000000428</v>
      </c>
      <c r="Q29" s="10"/>
      <c r="R29" s="10"/>
      <c r="S29" s="10"/>
      <c r="T29" s="10"/>
      <c r="U29" s="10"/>
      <c r="V29" s="10">
        <v>100</v>
      </c>
    </row>
    <row xmlns:x14ac="http://schemas.microsoft.com/office/spreadsheetml/2009/9/ac" r="30" s="181" customFormat="true" ht="12" x14ac:dyDescent="0.2">
      <c r="A30" s="179" t="s">
        <v>159</v>
      </c>
      <c r="B30" s="10">
        <v>2016</v>
      </c>
      <c r="C30" s="180" t="s">
        <v>7</v>
      </c>
      <c r="D30" s="10">
        <v>10618511</v>
      </c>
      <c r="E30" s="10">
        <v>90.81344</v>
      </c>
      <c r="F30" s="10">
        <v>31.463201503585669</v>
      </c>
      <c r="G30" s="10"/>
      <c r="H30" s="10"/>
      <c r="I30" s="10">
        <v>68.536798496414335</v>
      </c>
      <c r="J30" s="10">
        <v>31.463201503585669</v>
      </c>
      <c r="K30" s="10">
        <v>78.417304000000513</v>
      </c>
      <c r="L30" s="10"/>
      <c r="M30" s="10"/>
      <c r="N30" s="10"/>
      <c r="O30" s="10">
        <v>21.582695999999491</v>
      </c>
      <c r="P30" s="10">
        <v>78.417304000000513</v>
      </c>
      <c r="Q30" s="10">
        <v>87.030950000000004</v>
      </c>
      <c r="R30" s="10"/>
      <c r="S30" s="10"/>
      <c r="T30" s="10"/>
      <c r="U30" s="10">
        <v>12.969049999999999</v>
      </c>
      <c r="V30" s="10">
        <v>87.030950000000004</v>
      </c>
    </row>
    <row xmlns:x14ac="http://schemas.microsoft.com/office/spreadsheetml/2009/9/ac" r="31" s="181" customFormat="true" ht="12" x14ac:dyDescent="0.2">
      <c r="A31" s="179" t="s">
        <v>159</v>
      </c>
      <c r="B31" s="10">
        <v>2017</v>
      </c>
      <c r="C31" s="180" t="s">
        <v>7</v>
      </c>
      <c r="D31" s="10">
        <v>11041599</v>
      </c>
      <c r="E31" s="10">
        <v>90.81344</v>
      </c>
      <c r="F31" s="10">
        <v>31.463201503585669</v>
      </c>
      <c r="G31" s="10"/>
      <c r="H31" s="10"/>
      <c r="I31" s="10">
        <v>68.536798496414335</v>
      </c>
      <c r="J31" s="10">
        <v>31.463201503585669</v>
      </c>
      <c r="K31" s="10">
        <v>81.820188000000599</v>
      </c>
      <c r="L31" s="10"/>
      <c r="M31" s="10"/>
      <c r="N31" s="10"/>
      <c r="O31" s="10">
        <v>18.179811999999401</v>
      </c>
      <c r="P31" s="10">
        <v>81.820188000000599</v>
      </c>
      <c r="Q31" s="10">
        <v>87.030950000000004</v>
      </c>
      <c r="R31" s="10"/>
      <c r="S31" s="10"/>
      <c r="T31" s="10"/>
      <c r="U31" s="10">
        <v>12.969049999999999</v>
      </c>
      <c r="V31" s="10">
        <v>87.030950000000004</v>
      </c>
    </row>
    <row xmlns:x14ac="http://schemas.microsoft.com/office/spreadsheetml/2009/9/ac" r="32" s="181" customFormat="true" ht="12" x14ac:dyDescent="0.2">
      <c r="A32" s="179" t="s">
        <v>159</v>
      </c>
      <c r="B32" s="10">
        <v>2018</v>
      </c>
      <c r="C32" s="180" t="s">
        <v>7</v>
      </c>
      <c r="D32" s="10">
        <v>11471417</v>
      </c>
      <c r="E32" s="10">
        <v>90.81344</v>
      </c>
      <c r="F32" s="10">
        <v>31.463201503585669</v>
      </c>
      <c r="G32" s="10"/>
      <c r="H32" s="10"/>
      <c r="I32" s="10">
        <v>68.536798496414335</v>
      </c>
      <c r="J32" s="10">
        <v>31.463201503585669</v>
      </c>
      <c r="K32" s="10">
        <v>85.223072000000684</v>
      </c>
      <c r="L32" s="10"/>
      <c r="M32" s="10"/>
      <c r="N32" s="10"/>
      <c r="O32" s="10">
        <v>14.776927999999319</v>
      </c>
      <c r="P32" s="10">
        <v>85.223072000000684</v>
      </c>
      <c r="Q32" s="10">
        <v>87.030950000000004</v>
      </c>
      <c r="R32" s="10"/>
      <c r="S32" s="10"/>
      <c r="T32" s="10"/>
      <c r="U32" s="10">
        <v>12.969049999999999</v>
      </c>
      <c r="V32" s="10">
        <v>87.030950000000004</v>
      </c>
    </row>
    <row xmlns:x14ac="http://schemas.microsoft.com/office/spreadsheetml/2009/9/ac" r="33" s="181" customFormat="true" ht="12" x14ac:dyDescent="0.2">
      <c r="A33" s="179" t="s">
        <v>159</v>
      </c>
      <c r="B33" s="10">
        <v>2019</v>
      </c>
      <c r="C33" s="180" t="s">
        <v>7</v>
      </c>
      <c r="D33" s="10">
        <v>11904326</v>
      </c>
      <c r="E33" s="10">
        <v>90.81344</v>
      </c>
      <c r="F33" s="10">
        <v>31.463201503585669</v>
      </c>
      <c r="G33" s="10"/>
      <c r="H33" s="10"/>
      <c r="I33" s="10">
        <v>68.536798496414335</v>
      </c>
      <c r="J33" s="10">
        <v>31.463201503585669</v>
      </c>
      <c r="K33" s="10">
        <v>88.62595600000077</v>
      </c>
      <c r="L33" s="10"/>
      <c r="M33" s="10"/>
      <c r="N33" s="10"/>
      <c r="O33" s="10">
        <v>11.37404399999923</v>
      </c>
      <c r="P33" s="10">
        <v>88.62595600000077</v>
      </c>
      <c r="Q33" s="10">
        <v>87.030950000000004</v>
      </c>
      <c r="R33" s="10"/>
      <c r="S33" s="10"/>
      <c r="T33" s="10"/>
      <c r="U33" s="10">
        <v>12.969049999999999</v>
      </c>
      <c r="V33" s="10">
        <v>87.030950000000004</v>
      </c>
    </row>
    <row xmlns:x14ac="http://schemas.microsoft.com/office/spreadsheetml/2009/9/ac" r="34" s="181" customFormat="true" ht="12" x14ac:dyDescent="0.2">
      <c r="A34" s="179" t="s">
        <v>159</v>
      </c>
      <c r="B34" s="10">
        <v>2020</v>
      </c>
      <c r="C34" s="180" t="s">
        <v>7</v>
      </c>
      <c r="D34" s="10">
        <v>12336776</v>
      </c>
      <c r="E34" s="10">
        <v>90.81344</v>
      </c>
      <c r="F34" s="10">
        <v>31.463201503585669</v>
      </c>
      <c r="G34" s="10"/>
      <c r="H34" s="10"/>
      <c r="I34" s="10">
        <v>68.536798496414335</v>
      </c>
      <c r="J34" s="10">
        <v>31.463201503585669</v>
      </c>
      <c r="K34" s="10">
        <v>92.028840000000855</v>
      </c>
      <c r="L34" s="10"/>
      <c r="M34" s="10"/>
      <c r="N34" s="10"/>
      <c r="O34" s="10">
        <v>7.9711599999991449</v>
      </c>
      <c r="P34" s="10">
        <v>92.028840000000855</v>
      </c>
      <c r="Q34" s="10">
        <v>87.030950000000004</v>
      </c>
      <c r="R34" s="10"/>
      <c r="S34" s="10"/>
      <c r="T34" s="10"/>
      <c r="U34" s="10">
        <v>12.969049999999999</v>
      </c>
      <c r="V34" s="10">
        <v>87.030950000000004</v>
      </c>
    </row>
    <row xmlns:x14ac="http://schemas.microsoft.com/office/spreadsheetml/2009/9/ac" r="35" s="181" customFormat="true" ht="12" x14ac:dyDescent="0.2">
      <c r="A35" s="179" t="s">
        <v>159</v>
      </c>
      <c r="B35" s="10">
        <v>2021</v>
      </c>
      <c r="C35" s="180" t="s">
        <v>7</v>
      </c>
      <c r="D35" s="10">
        <v>12764123</v>
      </c>
      <c r="E35" s="10">
        <v>90.81344</v>
      </c>
      <c r="F35" s="10"/>
      <c r="G35" s="10"/>
      <c r="H35" s="10"/>
      <c r="I35" s="10"/>
      <c r="J35" s="10">
        <v>100</v>
      </c>
      <c r="K35" s="10">
        <v>95.431724000000941</v>
      </c>
      <c r="L35" s="10"/>
      <c r="M35" s="10"/>
      <c r="N35" s="10"/>
      <c r="O35" s="10">
        <v>4.5682759999990594</v>
      </c>
      <c r="P35" s="10">
        <v>95.431724000000941</v>
      </c>
      <c r="Q35" s="10">
        <v>87.030950000000004</v>
      </c>
      <c r="R35" s="10"/>
      <c r="S35" s="10"/>
      <c r="T35" s="10"/>
      <c r="U35" s="10">
        <v>12.969049999999999</v>
      </c>
      <c r="V35" s="10">
        <v>87.030950000000004</v>
      </c>
    </row>
    <row xmlns:x14ac="http://schemas.microsoft.com/office/spreadsheetml/2009/9/ac" r="36" s="181" customFormat="true" ht="12" x14ac:dyDescent="0.2">
      <c r="A36" s="179" t="s">
        <v>159</v>
      </c>
      <c r="B36" s="10">
        <v>2022</v>
      </c>
      <c r="C36" s="180" t="s">
        <v>7</v>
      </c>
      <c r="D36" s="10">
        <v>13191415</v>
      </c>
      <c r="E36" s="10">
        <v>90.81344</v>
      </c>
      <c r="F36" s="10"/>
      <c r="G36" s="10"/>
      <c r="H36" s="10"/>
      <c r="I36" s="10"/>
      <c r="J36" s="10">
        <v>100</v>
      </c>
      <c r="K36" s="10">
        <v>98.834608000000117</v>
      </c>
      <c r="L36" s="10"/>
      <c r="M36" s="10"/>
      <c r="N36" s="10"/>
      <c r="O36" s="10">
        <v>1.165391999999883</v>
      </c>
      <c r="P36" s="10">
        <v>98.834608000000117</v>
      </c>
      <c r="Q36" s="10">
        <v>87.030950000000004</v>
      </c>
      <c r="R36" s="10"/>
      <c r="S36" s="10"/>
      <c r="T36" s="10"/>
      <c r="U36" s="10">
        <v>12.969049999999999</v>
      </c>
      <c r="V36" s="10">
        <v>87.030950000000004</v>
      </c>
    </row>
    <row xmlns:x14ac="http://schemas.microsoft.com/office/spreadsheetml/2009/9/ac" r="37" s="181" customFormat="true" ht="12" x14ac:dyDescent="0.2">
      <c r="A37" s="179" t="s">
        <v>159</v>
      </c>
      <c r="B37" s="10">
        <v>2023</v>
      </c>
      <c r="C37" s="180" t="s">
        <v>7</v>
      </c>
      <c r="D37" s="10">
        <v>12591663</v>
      </c>
      <c r="E37" s="10">
        <v>90.81344</v>
      </c>
      <c r="F37" s="10"/>
      <c r="G37" s="10"/>
      <c r="H37" s="10"/>
      <c r="I37" s="10"/>
      <c r="J37" s="10">
        <v>100</v>
      </c>
      <c r="K37" s="10">
        <v>98.834608000000117</v>
      </c>
      <c r="L37" s="10"/>
      <c r="M37" s="10"/>
      <c r="N37" s="10"/>
      <c r="O37" s="10">
        <v>1.165391999999883</v>
      </c>
      <c r="P37" s="10">
        <v>98.834608000000117</v>
      </c>
      <c r="Q37" s="10">
        <v>87.030950000000004</v>
      </c>
      <c r="R37" s="10"/>
      <c r="S37" s="10"/>
      <c r="T37" s="10"/>
      <c r="U37" s="10">
        <v>12.969049999999999</v>
      </c>
      <c r="V37" s="10">
        <v>87.030950000000004</v>
      </c>
    </row>
    <row xmlns:x14ac="http://schemas.microsoft.com/office/spreadsheetml/2009/9/ac" r="38" s="181" customFormat="true" ht="12" x14ac:dyDescent="0.2">
      <c r="A38" s="179" t="s">
        <v>159</v>
      </c>
      <c r="B38" s="10">
        <v>2024</v>
      </c>
      <c r="C38" s="18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1" customFormat="true" ht="12" x14ac:dyDescent="0.2">
      <c r="A39" s="179" t="s">
        <v>159</v>
      </c>
      <c r="B39" s="10">
        <v>2025</v>
      </c>
      <c r="C39" s="18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1" customFormat="true" ht="12" x14ac:dyDescent="0.2">
      <c r="A40" s="179" t="s">
        <v>159</v>
      </c>
      <c r="B40" s="10">
        <v>2026</v>
      </c>
      <c r="C40" s="18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1" customFormat="true" ht="12" x14ac:dyDescent="0.2">
      <c r="A41" s="179" t="s">
        <v>159</v>
      </c>
      <c r="B41" s="10">
        <v>2027</v>
      </c>
      <c r="C41" s="18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1" customFormat="true" ht="12" x14ac:dyDescent="0.2">
      <c r="A42" s="179" t="s">
        <v>159</v>
      </c>
      <c r="B42" s="10">
        <v>2028</v>
      </c>
      <c r="C42" s="18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1" customFormat="true" ht="12" x14ac:dyDescent="0.2">
      <c r="A43" s="179" t="s">
        <v>159</v>
      </c>
      <c r="B43" s="10">
        <v>2029</v>
      </c>
      <c r="C43" s="18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1" customFormat="true" ht="12" x14ac:dyDescent="0.2">
      <c r="A44" s="179" t="s">
        <v>159</v>
      </c>
      <c r="B44" s="10">
        <v>2030</v>
      </c>
      <c r="C44" s="18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1" customFormat="true" ht="12" x14ac:dyDescent="0.2">
      <c r="A45" s="179" t="s">
        <v>159</v>
      </c>
      <c r="B45" s="10">
        <v>2000</v>
      </c>
      <c r="C45" s="180" t="s">
        <v>1</v>
      </c>
      <c r="D45" s="10">
        <v>3153917.8981076428</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1" customFormat="true" ht="12" x14ac:dyDescent="0.2">
      <c r="A46" s="179" t="s">
        <v>159</v>
      </c>
      <c r="B46" s="10">
        <v>2001</v>
      </c>
      <c r="C46" s="180" t="s">
        <v>1</v>
      </c>
      <c r="D46" s="10">
        <v>3329812.9217340471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1" customFormat="true" ht="12" x14ac:dyDescent="0.2">
      <c r="A47" s="179" t="s">
        <v>159</v>
      </c>
      <c r="B47" s="10">
        <v>2002</v>
      </c>
      <c r="C47" s="180" t="s">
        <v>1</v>
      </c>
      <c r="D47" s="10">
        <v>3511827.3764208979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1" customFormat="true" ht="12" x14ac:dyDescent="0.2">
      <c r="A48" s="179" t="s">
        <v>159</v>
      </c>
      <c r="B48" s="10">
        <v>2003</v>
      </c>
      <c r="C48" s="180" t="s">
        <v>1</v>
      </c>
      <c r="D48" s="10">
        <v>3701198.718633079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1" customFormat="true" ht="12" x14ac:dyDescent="0.2">
      <c r="A49" s="179" t="s">
        <v>159</v>
      </c>
      <c r="B49" s="10">
        <v>2004</v>
      </c>
      <c r="C49" s="180" t="s">
        <v>1</v>
      </c>
      <c r="D49" s="10">
        <v>3901789.199800225</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1" customFormat="true" ht="12" x14ac:dyDescent="0.2">
      <c r="A50" s="179" t="s">
        <v>159</v>
      </c>
      <c r="B50" s="10">
        <v>2005</v>
      </c>
      <c r="C50" s="180" t="s">
        <v>1</v>
      </c>
      <c r="D50" s="10">
        <v>4114815.040000001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1" customFormat="true" ht="12" x14ac:dyDescent="0.2">
      <c r="A51" s="179" t="s">
        <v>159</v>
      </c>
      <c r="B51" s="10">
        <v>2006</v>
      </c>
      <c r="C51" s="180" t="s">
        <v>1</v>
      </c>
      <c r="D51" s="10">
        <v>4310021.8309256742</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1" customFormat="true" ht="12" x14ac:dyDescent="0.2">
      <c r="A52" s="179" t="s">
        <v>159</v>
      </c>
      <c r="B52" s="10">
        <v>2007</v>
      </c>
      <c r="C52" s="180" t="s">
        <v>1</v>
      </c>
      <c r="D52" s="10">
        <v>3957985.8699921421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1" customFormat="true" ht="12" x14ac:dyDescent="0.2">
      <c r="A53" s="179" t="s">
        <v>159</v>
      </c>
      <c r="B53" s="10">
        <v>2008</v>
      </c>
      <c r="C53" s="180" t="s">
        <v>1</v>
      </c>
      <c r="D53" s="10">
        <v>4146612.8731910698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1" customFormat="true" ht="12" x14ac:dyDescent="0.2">
      <c r="A54" s="179" t="s">
        <v>159</v>
      </c>
      <c r="B54" s="10">
        <v>2009</v>
      </c>
      <c r="C54" s="180" t="s">
        <v>1</v>
      </c>
      <c r="D54" s="10">
        <v>4347868.297379151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1" customFormat="true" ht="12" x14ac:dyDescent="0.2">
      <c r="A55" s="179" t="s">
        <v>159</v>
      </c>
      <c r="B55" s="10">
        <v>2010</v>
      </c>
      <c r="C55" s="180" t="s">
        <v>1</v>
      </c>
      <c r="D55" s="10">
        <v>4563790.0528003694</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1" customFormat="true" ht="12" x14ac:dyDescent="0.2">
      <c r="A56" s="179" t="s">
        <v>159</v>
      </c>
      <c r="B56" s="10">
        <v>2011</v>
      </c>
      <c r="C56" s="180" t="s">
        <v>1</v>
      </c>
      <c r="D56" s="10">
        <v>4797330.0301649468</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1" customFormat="true" ht="12" x14ac:dyDescent="0.2">
      <c r="A57" s="179" t="s">
        <v>159</v>
      </c>
      <c r="B57" s="10">
        <v>2012</v>
      </c>
      <c r="C57" s="180" t="s">
        <v>1</v>
      </c>
      <c r="D57" s="10">
        <v>5046232.3418698879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1" customFormat="true" ht="12" x14ac:dyDescent="0.2">
      <c r="A58" s="179" t="s">
        <v>159</v>
      </c>
      <c r="B58" s="10">
        <v>2013</v>
      </c>
      <c r="C58" s="180" t="s">
        <v>1</v>
      </c>
      <c r="D58" s="10">
        <v>5310433.3846827699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1" customFormat="true" ht="12" x14ac:dyDescent="0.2">
      <c r="A59" s="179" t="s">
        <v>159</v>
      </c>
      <c r="B59" s="10">
        <v>2014</v>
      </c>
      <c r="C59" s="180" t="s">
        <v>1</v>
      </c>
      <c r="D59" s="10">
        <v>5589621.8274845118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1" customFormat="true" ht="12" x14ac:dyDescent="0.2">
      <c r="A60" s="179" t="s">
        <v>159</v>
      </c>
      <c r="B60" s="10">
        <v>2015</v>
      </c>
      <c r="C60" s="180" t="s">
        <v>1</v>
      </c>
      <c r="D60" s="10">
        <v>5882773.314470673</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1" customFormat="true" ht="12" x14ac:dyDescent="0.2">
      <c r="A61" s="179" t="s">
        <v>159</v>
      </c>
      <c r="B61" s="10">
        <v>2016</v>
      </c>
      <c r="C61" s="180" t="s">
        <v>1</v>
      </c>
      <c r="D61" s="10">
        <v>6811668.8417448429</v>
      </c>
      <c r="E61" s="10">
        <v>95.383510000000001</v>
      </c>
      <c r="F61" s="10"/>
      <c r="G61" s="10"/>
      <c r="H61" s="10"/>
      <c r="I61" s="10">
        <v>4.6164899999999989</v>
      </c>
      <c r="J61" s="10">
        <v>95.383510000000001</v>
      </c>
      <c r="K61" s="10">
        <v>96.810959999999994</v>
      </c>
      <c r="L61" s="10"/>
      <c r="M61" s="10"/>
      <c r="N61" s="10"/>
      <c r="O61" s="10">
        <v>3.1890400000000061</v>
      </c>
      <c r="P61" s="10">
        <v>96.810959999999994</v>
      </c>
      <c r="Q61" s="10">
        <v>90.037090000000006</v>
      </c>
      <c r="R61" s="10"/>
      <c r="S61" s="10"/>
      <c r="T61" s="10"/>
      <c r="U61" s="10">
        <v>9.9629099999999937</v>
      </c>
      <c r="V61" s="10">
        <v>90.037090000000006</v>
      </c>
    </row>
    <row xmlns:x14ac="http://schemas.microsoft.com/office/spreadsheetml/2009/9/ac" r="62" s="181" customFormat="true" ht="12" x14ac:dyDescent="0.2">
      <c r="A62" s="179" t="s">
        <v>159</v>
      </c>
      <c r="B62" s="10">
        <v>2017</v>
      </c>
      <c r="C62" s="180" t="s">
        <v>1</v>
      </c>
      <c r="D62" s="10">
        <v>7159262.0319078825</v>
      </c>
      <c r="E62" s="10">
        <v>95.383510000000001</v>
      </c>
      <c r="F62" s="10"/>
      <c r="G62" s="10"/>
      <c r="H62" s="10"/>
      <c r="I62" s="10">
        <v>4.6164899999999989</v>
      </c>
      <c r="J62" s="10">
        <v>95.383510000000001</v>
      </c>
      <c r="K62" s="10">
        <v>96.810959999999994</v>
      </c>
      <c r="L62" s="10"/>
      <c r="M62" s="10"/>
      <c r="N62" s="10"/>
      <c r="O62" s="10">
        <v>3.1890400000000061</v>
      </c>
      <c r="P62" s="10">
        <v>96.810959999999994</v>
      </c>
      <c r="Q62" s="10">
        <v>90.037090000000006</v>
      </c>
      <c r="R62" s="10"/>
      <c r="S62" s="10"/>
      <c r="T62" s="10"/>
      <c r="U62" s="10">
        <v>9.9629099999999937</v>
      </c>
      <c r="V62" s="10">
        <v>90.037090000000006</v>
      </c>
    </row>
    <row xmlns:x14ac="http://schemas.microsoft.com/office/spreadsheetml/2009/9/ac" r="63" s="181" customFormat="true" ht="12" x14ac:dyDescent="0.2">
      <c r="A63" s="179" t="s">
        <v>159</v>
      </c>
      <c r="B63" s="10">
        <v>2018</v>
      </c>
      <c r="C63" s="180" t="s">
        <v>1</v>
      </c>
      <c r="D63" s="10">
        <v>7515384.1263784021</v>
      </c>
      <c r="E63" s="10">
        <v>95.383510000000001</v>
      </c>
      <c r="F63" s="10"/>
      <c r="G63" s="10"/>
      <c r="H63" s="10"/>
      <c r="I63" s="10">
        <v>4.6164899999999989</v>
      </c>
      <c r="J63" s="10">
        <v>95.383510000000001</v>
      </c>
      <c r="K63" s="10">
        <v>96.810959999999994</v>
      </c>
      <c r="L63" s="10"/>
      <c r="M63" s="10"/>
      <c r="N63" s="10"/>
      <c r="O63" s="10">
        <v>3.1890400000000061</v>
      </c>
      <c r="P63" s="10">
        <v>96.810959999999994</v>
      </c>
      <c r="Q63" s="10">
        <v>90.037090000000006</v>
      </c>
      <c r="R63" s="10"/>
      <c r="S63" s="10"/>
      <c r="T63" s="10"/>
      <c r="U63" s="10">
        <v>9.9629099999999937</v>
      </c>
      <c r="V63" s="10">
        <v>90.037090000000006</v>
      </c>
    </row>
    <row xmlns:x14ac="http://schemas.microsoft.com/office/spreadsheetml/2009/9/ac" r="64" s="181" customFormat="true" ht="12" x14ac:dyDescent="0.2">
      <c r="A64" s="179" t="s">
        <v>159</v>
      </c>
      <c r="B64" s="10">
        <v>2019</v>
      </c>
      <c r="C64" s="180" t="s">
        <v>1</v>
      </c>
      <c r="D64" s="10">
        <v>7877926.0495263673</v>
      </c>
      <c r="E64" s="10">
        <v>95.383510000000001</v>
      </c>
      <c r="F64" s="10"/>
      <c r="G64" s="10"/>
      <c r="H64" s="10"/>
      <c r="I64" s="10">
        <v>4.6164899999999989</v>
      </c>
      <c r="J64" s="10">
        <v>95.383510000000001</v>
      </c>
      <c r="K64" s="10">
        <v>96.810959999999994</v>
      </c>
      <c r="L64" s="10"/>
      <c r="M64" s="10"/>
      <c r="N64" s="10"/>
      <c r="O64" s="10">
        <v>3.1890400000000061</v>
      </c>
      <c r="P64" s="10">
        <v>96.810959999999994</v>
      </c>
      <c r="Q64" s="10">
        <v>90.037090000000006</v>
      </c>
      <c r="R64" s="10"/>
      <c r="S64" s="10"/>
      <c r="T64" s="10"/>
      <c r="U64" s="10">
        <v>9.9629099999999937</v>
      </c>
      <c r="V64" s="10">
        <v>90.037090000000006</v>
      </c>
    </row>
    <row xmlns:x14ac="http://schemas.microsoft.com/office/spreadsheetml/2009/9/ac" r="65" s="181" customFormat="true" ht="12" x14ac:dyDescent="0.2">
      <c r="A65" s="179" t="s">
        <v>159</v>
      </c>
      <c r="B65" s="10">
        <v>2020</v>
      </c>
      <c r="C65" s="180" t="s">
        <v>1</v>
      </c>
      <c r="D65" s="10">
        <v>8244050.1855114736</v>
      </c>
      <c r="E65" s="10">
        <v>95.383510000000001</v>
      </c>
      <c r="F65" s="10"/>
      <c r="G65" s="10"/>
      <c r="H65" s="10"/>
      <c r="I65" s="10">
        <v>4.6164899999999989</v>
      </c>
      <c r="J65" s="10">
        <v>95.383510000000001</v>
      </c>
      <c r="K65" s="10">
        <v>96.810959999999994</v>
      </c>
      <c r="L65" s="10"/>
      <c r="M65" s="10"/>
      <c r="N65" s="10"/>
      <c r="O65" s="10">
        <v>3.1890400000000061</v>
      </c>
      <c r="P65" s="10">
        <v>96.810959999999994</v>
      </c>
      <c r="Q65" s="10">
        <v>90.037090000000006</v>
      </c>
      <c r="R65" s="10"/>
      <c r="S65" s="10"/>
      <c r="T65" s="10"/>
      <c r="U65" s="10">
        <v>9.9629099999999937</v>
      </c>
      <c r="V65" s="10">
        <v>90.037090000000006</v>
      </c>
    </row>
    <row xmlns:x14ac="http://schemas.microsoft.com/office/spreadsheetml/2009/9/ac" r="66" s="181" customFormat="true" ht="12" x14ac:dyDescent="0.2">
      <c r="A66" s="179" t="s">
        <v>159</v>
      </c>
      <c r="B66" s="10">
        <v>2021</v>
      </c>
      <c r="C66" s="180" t="s">
        <v>1</v>
      </c>
      <c r="D66" s="10">
        <v>8610677.2589409631</v>
      </c>
      <c r="E66" s="10">
        <v>95.383510000000001</v>
      </c>
      <c r="F66" s="10"/>
      <c r="G66" s="10"/>
      <c r="H66" s="10"/>
      <c r="I66" s="10">
        <v>4.6164899999999989</v>
      </c>
      <c r="J66" s="10">
        <v>95.383510000000001</v>
      </c>
      <c r="K66" s="10">
        <v>96.810959999999994</v>
      </c>
      <c r="L66" s="10"/>
      <c r="M66" s="10"/>
      <c r="N66" s="10"/>
      <c r="O66" s="10">
        <v>3.1890400000000061</v>
      </c>
      <c r="P66" s="10">
        <v>96.810959999999994</v>
      </c>
      <c r="Q66" s="10">
        <v>90.037090000000006</v>
      </c>
      <c r="R66" s="10"/>
      <c r="S66" s="10"/>
      <c r="T66" s="10"/>
      <c r="U66" s="10">
        <v>9.9629099999999937</v>
      </c>
      <c r="V66" s="10">
        <v>90.037090000000006</v>
      </c>
    </row>
    <row xmlns:x14ac="http://schemas.microsoft.com/office/spreadsheetml/2009/9/ac" r="67" s="181" customFormat="true" ht="12" x14ac:dyDescent="0.2">
      <c r="A67" s="179" t="s">
        <v>159</v>
      </c>
      <c r="B67" s="10">
        <v>2022</v>
      </c>
      <c r="C67" s="180" t="s">
        <v>1</v>
      </c>
      <c r="D67" s="10">
        <v>8980847.4152294155</v>
      </c>
      <c r="E67" s="10">
        <v>95.383510000000001</v>
      </c>
      <c r="F67" s="10"/>
      <c r="G67" s="10"/>
      <c r="H67" s="10"/>
      <c r="I67" s="10">
        <v>4.6164899999999989</v>
      </c>
      <c r="J67" s="10">
        <v>95.383510000000001</v>
      </c>
      <c r="K67" s="10">
        <v>96.810959999999994</v>
      </c>
      <c r="L67" s="10"/>
      <c r="M67" s="10"/>
      <c r="N67" s="10"/>
      <c r="O67" s="10">
        <v>3.1890400000000061</v>
      </c>
      <c r="P67" s="10">
        <v>96.810959999999994</v>
      </c>
      <c r="Q67" s="10">
        <v>90.037090000000006</v>
      </c>
      <c r="R67" s="10"/>
      <c r="S67" s="10"/>
      <c r="T67" s="10"/>
      <c r="U67" s="10">
        <v>9.9629099999999937</v>
      </c>
      <c r="V67" s="10">
        <v>90.037090000000006</v>
      </c>
    </row>
    <row xmlns:x14ac="http://schemas.microsoft.com/office/spreadsheetml/2009/9/ac" r="68" s="181" customFormat="true" ht="12" x14ac:dyDescent="0.2">
      <c r="A68" s="179" t="s">
        <v>159</v>
      </c>
      <c r="B68" s="10">
        <v>2023</v>
      </c>
      <c r="C68" s="180" t="s">
        <v>1</v>
      </c>
      <c r="D68" s="10">
        <v>8648961.9271897897</v>
      </c>
      <c r="E68" s="10">
        <v>95.383510000000001</v>
      </c>
      <c r="F68" s="10"/>
      <c r="G68" s="10"/>
      <c r="H68" s="10"/>
      <c r="I68" s="10">
        <v>4.6164899999999989</v>
      </c>
      <c r="J68" s="10">
        <v>95.383510000000001</v>
      </c>
      <c r="K68" s="10">
        <v>96.810959999999994</v>
      </c>
      <c r="L68" s="10"/>
      <c r="M68" s="10"/>
      <c r="N68" s="10"/>
      <c r="O68" s="10">
        <v>3.1890400000000061</v>
      </c>
      <c r="P68" s="10">
        <v>96.810959999999994</v>
      </c>
      <c r="Q68" s="10">
        <v>90.037090000000006</v>
      </c>
      <c r="R68" s="10"/>
      <c r="S68" s="10"/>
      <c r="T68" s="10"/>
      <c r="U68" s="10">
        <v>9.9629099999999937</v>
      </c>
      <c r="V68" s="10">
        <v>90.037090000000006</v>
      </c>
    </row>
    <row xmlns:x14ac="http://schemas.microsoft.com/office/spreadsheetml/2009/9/ac" r="69" s="181" customFormat="true" ht="12" x14ac:dyDescent="0.2">
      <c r="A69" s="179" t="s">
        <v>159</v>
      </c>
      <c r="B69" s="10">
        <v>2024</v>
      </c>
      <c r="C69" s="18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1" customFormat="true" ht="12" x14ac:dyDescent="0.2">
      <c r="A70" s="179" t="s">
        <v>159</v>
      </c>
      <c r="B70" s="10">
        <v>2025</v>
      </c>
      <c r="C70" s="18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1" customFormat="true" ht="12" x14ac:dyDescent="0.2">
      <c r="A71" s="179" t="s">
        <v>159</v>
      </c>
      <c r="B71" s="10">
        <v>2026</v>
      </c>
      <c r="C71" s="18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1" customFormat="true" ht="12" x14ac:dyDescent="0.2">
      <c r="A72" s="179" t="s">
        <v>159</v>
      </c>
      <c r="B72" s="10">
        <v>2027</v>
      </c>
      <c r="C72" s="18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1" customFormat="true" ht="12" x14ac:dyDescent="0.2">
      <c r="A73" s="179" t="s">
        <v>159</v>
      </c>
      <c r="B73" s="10">
        <v>2028</v>
      </c>
      <c r="C73" s="18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1" customFormat="true" ht="12" x14ac:dyDescent="0.2">
      <c r="A74" s="179" t="s">
        <v>159</v>
      </c>
      <c r="B74" s="10">
        <v>2029</v>
      </c>
      <c r="C74" s="18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1" customFormat="true" ht="12" x14ac:dyDescent="0.2">
      <c r="A75" s="179" t="s">
        <v>159</v>
      </c>
      <c r="B75" s="10">
        <v>2030</v>
      </c>
      <c r="C75" s="18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1" customFormat="true" ht="12" x14ac:dyDescent="0.2">
      <c r="A76" s="179" t="s">
        <v>159</v>
      </c>
      <c r="B76" s="10">
        <v>2000</v>
      </c>
      <c r="C76" s="180" t="s">
        <v>2</v>
      </c>
      <c r="D76" s="10">
        <v>3142961.1018923572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1" customFormat="true" ht="12" x14ac:dyDescent="0.2">
      <c r="A77" s="179" t="s">
        <v>159</v>
      </c>
      <c r="B77" s="10">
        <v>2001</v>
      </c>
      <c r="C77" s="180" t="s">
        <v>2</v>
      </c>
      <c r="D77" s="10">
        <v>3164342.0782659529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1" customFormat="true" ht="12" x14ac:dyDescent="0.2">
      <c r="A78" s="179" t="s">
        <v>159</v>
      </c>
      <c r="B78" s="10">
        <v>2002</v>
      </c>
      <c r="C78" s="180" t="s">
        <v>2</v>
      </c>
      <c r="D78" s="10">
        <v>3182340.6235791021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1" customFormat="true" ht="12" x14ac:dyDescent="0.2">
      <c r="A79" s="179" t="s">
        <v>159</v>
      </c>
      <c r="B79" s="10">
        <v>2003</v>
      </c>
      <c r="C79" s="180" t="s">
        <v>2</v>
      </c>
      <c r="D79" s="10">
        <v>3198230.281366921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1" customFormat="true" ht="12" x14ac:dyDescent="0.2">
      <c r="A80" s="179" t="s">
        <v>159</v>
      </c>
      <c r="B80" s="10">
        <v>2004</v>
      </c>
      <c r="C80" s="180" t="s">
        <v>2</v>
      </c>
      <c r="D80" s="10">
        <v>3214757.800199775</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1" customFormat="true" ht="12" x14ac:dyDescent="0.2">
      <c r="A81" s="179" t="s">
        <v>159</v>
      </c>
      <c r="B81" s="10">
        <v>2005</v>
      </c>
      <c r="C81" s="180" t="s">
        <v>2</v>
      </c>
      <c r="D81" s="10">
        <v>3233068.96</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1" customFormat="true" ht="12" x14ac:dyDescent="0.2">
      <c r="A82" s="179" t="s">
        <v>159</v>
      </c>
      <c r="B82" s="10">
        <v>2006</v>
      </c>
      <c r="C82" s="180" t="s">
        <v>2</v>
      </c>
      <c r="D82" s="10">
        <v>3282857.1690743258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1" customFormat="true" ht="12" x14ac:dyDescent="0.2">
      <c r="A83" s="179" t="s">
        <v>159</v>
      </c>
      <c r="B83" s="10">
        <v>2007</v>
      </c>
      <c r="C83" s="180" t="s">
        <v>2</v>
      </c>
      <c r="D83" s="10">
        <v>2922596.1300078579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1" customFormat="true" ht="12" x14ac:dyDescent="0.2">
      <c r="A84" s="179" t="s">
        <v>159</v>
      </c>
      <c r="B84" s="10">
        <v>2008</v>
      </c>
      <c r="C84" s="180" t="s">
        <v>2</v>
      </c>
      <c r="D84" s="10">
        <v>2968127.1268089288</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1" customFormat="true" ht="12" x14ac:dyDescent="0.2">
      <c r="A85" s="179" t="s">
        <v>159</v>
      </c>
      <c r="B85" s="10">
        <v>2009</v>
      </c>
      <c r="C85" s="180" t="s">
        <v>2</v>
      </c>
      <c r="D85" s="10">
        <v>3017155.702620849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1" customFormat="true" ht="12" x14ac:dyDescent="0.2">
      <c r="A86" s="179" t="s">
        <v>159</v>
      </c>
      <c r="B86" s="10">
        <v>2010</v>
      </c>
      <c r="C86" s="180" t="s">
        <v>2</v>
      </c>
      <c r="D86" s="10">
        <v>3070135.947199631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1" customFormat="true" ht="12" x14ac:dyDescent="0.2">
      <c r="A87" s="179" t="s">
        <v>159</v>
      </c>
      <c r="B87" s="10">
        <v>2011</v>
      </c>
      <c r="C87" s="180" t="s">
        <v>2</v>
      </c>
      <c r="D87" s="10">
        <v>3128472.9698350518</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1" customFormat="true" ht="12" x14ac:dyDescent="0.2">
      <c r="A88" s="179" t="s">
        <v>159</v>
      </c>
      <c r="B88" s="10">
        <v>2012</v>
      </c>
      <c r="C88" s="180" t="s">
        <v>2</v>
      </c>
      <c r="D88" s="10">
        <v>3190093.6581301121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1" customFormat="true" ht="12" x14ac:dyDescent="0.2">
      <c r="A89" s="179" t="s">
        <v>159</v>
      </c>
      <c r="B89" s="10">
        <v>2013</v>
      </c>
      <c r="C89" s="180" t="s">
        <v>2</v>
      </c>
      <c r="D89" s="10">
        <v>3254505.6153172301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1" customFormat="true" ht="12" x14ac:dyDescent="0.2">
      <c r="A90" s="179" t="s">
        <v>159</v>
      </c>
      <c r="B90" s="10">
        <v>2014</v>
      </c>
      <c r="C90" s="180" t="s">
        <v>2</v>
      </c>
      <c r="D90" s="10">
        <v>3320840.1725154882</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1" customFormat="true" ht="12" x14ac:dyDescent="0.2">
      <c r="A91" s="179" t="s">
        <v>159</v>
      </c>
      <c r="B91" s="10">
        <v>2015</v>
      </c>
      <c r="C91" s="180" t="s">
        <v>2</v>
      </c>
      <c r="D91" s="10">
        <v>3389321.685529327</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1" customFormat="true" ht="12" x14ac:dyDescent="0.2">
      <c r="A92" s="179" t="s">
        <v>159</v>
      </c>
      <c r="B92" s="10">
        <v>2016</v>
      </c>
      <c r="C92" s="180" t="s">
        <v>2</v>
      </c>
      <c r="D92" s="10">
        <v>3806842.158255158</v>
      </c>
      <c r="E92" s="10">
        <v>68.410719999999998</v>
      </c>
      <c r="F92" s="10"/>
      <c r="G92" s="10"/>
      <c r="H92" s="10"/>
      <c r="I92" s="10">
        <v>31.589279999999999</v>
      </c>
      <c r="J92" s="10">
        <v>68.410719999999998</v>
      </c>
      <c r="K92" s="10">
        <v>68.586600000000004</v>
      </c>
      <c r="L92" s="10"/>
      <c r="M92" s="10"/>
      <c r="N92" s="10"/>
      <c r="O92" s="10">
        <v>31.413399999999999</v>
      </c>
      <c r="P92" s="10">
        <v>68.586600000000004</v>
      </c>
      <c r="Q92" s="10">
        <v>72.294719999999998</v>
      </c>
      <c r="R92" s="10"/>
      <c r="S92" s="10"/>
      <c r="T92" s="10"/>
      <c r="U92" s="10">
        <v>27.705279999999998</v>
      </c>
      <c r="V92" s="10">
        <v>72.294719999999998</v>
      </c>
    </row>
    <row xmlns:x14ac="http://schemas.microsoft.com/office/spreadsheetml/2009/9/ac" r="93" s="181" customFormat="true" ht="12" x14ac:dyDescent="0.2">
      <c r="A93" s="179" t="s">
        <v>159</v>
      </c>
      <c r="B93" s="10">
        <v>2017</v>
      </c>
      <c r="C93" s="180" t="s">
        <v>2</v>
      </c>
      <c r="D93" s="10">
        <v>3882336.968092117</v>
      </c>
      <c r="E93" s="10">
        <v>68.410719999999998</v>
      </c>
      <c r="F93" s="10"/>
      <c r="G93" s="10"/>
      <c r="H93" s="10"/>
      <c r="I93" s="10">
        <v>31.589279999999999</v>
      </c>
      <c r="J93" s="10">
        <v>68.410719999999998</v>
      </c>
      <c r="K93" s="10">
        <v>68.586600000000004</v>
      </c>
      <c r="L93" s="10"/>
      <c r="M93" s="10"/>
      <c r="N93" s="10"/>
      <c r="O93" s="10">
        <v>31.413399999999999</v>
      </c>
      <c r="P93" s="10">
        <v>68.586600000000004</v>
      </c>
      <c r="Q93" s="10">
        <v>72.294719999999998</v>
      </c>
      <c r="R93" s="10"/>
      <c r="S93" s="10"/>
      <c r="T93" s="10"/>
      <c r="U93" s="10">
        <v>27.705279999999998</v>
      </c>
      <c r="V93" s="10">
        <v>72.294719999999998</v>
      </c>
    </row>
    <row xmlns:x14ac="http://schemas.microsoft.com/office/spreadsheetml/2009/9/ac" r="94" s="181" customFormat="true" ht="12" x14ac:dyDescent="0.2">
      <c r="A94" s="179" t="s">
        <v>159</v>
      </c>
      <c r="B94" s="10">
        <v>2018</v>
      </c>
      <c r="C94" s="180" t="s">
        <v>2</v>
      </c>
      <c r="D94" s="10">
        <v>3956032.873621597</v>
      </c>
      <c r="E94" s="10">
        <v>68.410719999999998</v>
      </c>
      <c r="F94" s="10"/>
      <c r="G94" s="10"/>
      <c r="H94" s="10"/>
      <c r="I94" s="10">
        <v>31.589279999999999</v>
      </c>
      <c r="J94" s="10">
        <v>68.410719999999998</v>
      </c>
      <c r="K94" s="10">
        <v>68.586600000000004</v>
      </c>
      <c r="L94" s="10"/>
      <c r="M94" s="10"/>
      <c r="N94" s="10"/>
      <c r="O94" s="10">
        <v>31.413399999999999</v>
      </c>
      <c r="P94" s="10">
        <v>68.586600000000004</v>
      </c>
      <c r="Q94" s="10">
        <v>72.294719999999998</v>
      </c>
      <c r="R94" s="10"/>
      <c r="S94" s="10"/>
      <c r="T94" s="10"/>
      <c r="U94" s="10">
        <v>27.705279999999998</v>
      </c>
      <c r="V94" s="10">
        <v>72.294719999999998</v>
      </c>
    </row>
    <row xmlns:x14ac="http://schemas.microsoft.com/office/spreadsheetml/2009/9/ac" r="95" s="181" customFormat="true" ht="12" x14ac:dyDescent="0.2">
      <c r="A95" s="179" t="s">
        <v>159</v>
      </c>
      <c r="B95" s="10">
        <v>2019</v>
      </c>
      <c r="C95" s="180" t="s">
        <v>2</v>
      </c>
      <c r="D95" s="10">
        <v>4026399.9504736331</v>
      </c>
      <c r="E95" s="10">
        <v>68.410719999999998</v>
      </c>
      <c r="F95" s="10"/>
      <c r="G95" s="10"/>
      <c r="H95" s="10"/>
      <c r="I95" s="10">
        <v>31.589279999999999</v>
      </c>
      <c r="J95" s="10">
        <v>68.410719999999998</v>
      </c>
      <c r="K95" s="10">
        <v>68.586600000000004</v>
      </c>
      <c r="L95" s="10"/>
      <c r="M95" s="10"/>
      <c r="N95" s="10"/>
      <c r="O95" s="10">
        <v>31.413399999999999</v>
      </c>
      <c r="P95" s="10">
        <v>68.586600000000004</v>
      </c>
      <c r="Q95" s="10">
        <v>72.294719999999998</v>
      </c>
      <c r="R95" s="10"/>
      <c r="S95" s="10"/>
      <c r="T95" s="10"/>
      <c r="U95" s="10">
        <v>27.705279999999998</v>
      </c>
      <c r="V95" s="10">
        <v>72.294719999999998</v>
      </c>
    </row>
    <row xmlns:x14ac="http://schemas.microsoft.com/office/spreadsheetml/2009/9/ac" r="96" s="181" customFormat="true" ht="12" x14ac:dyDescent="0.2">
      <c r="A96" s="179" t="s">
        <v>159</v>
      </c>
      <c r="B96" s="10">
        <v>2020</v>
      </c>
      <c r="C96" s="180" t="s">
        <v>2</v>
      </c>
      <c r="D96" s="10">
        <v>4092725.814488526</v>
      </c>
      <c r="E96" s="10">
        <v>68.410719999999998</v>
      </c>
      <c r="F96" s="10"/>
      <c r="G96" s="10"/>
      <c r="H96" s="10"/>
      <c r="I96" s="10">
        <v>31.589279999999999</v>
      </c>
      <c r="J96" s="10">
        <v>68.410719999999998</v>
      </c>
      <c r="K96" s="10">
        <v>68.586600000000004</v>
      </c>
      <c r="L96" s="10"/>
      <c r="M96" s="10"/>
      <c r="N96" s="10"/>
      <c r="O96" s="10">
        <v>31.413399999999999</v>
      </c>
      <c r="P96" s="10">
        <v>68.586600000000004</v>
      </c>
      <c r="Q96" s="10">
        <v>72.294719999999998</v>
      </c>
      <c r="R96" s="10"/>
      <c r="S96" s="10"/>
      <c r="T96" s="10"/>
      <c r="U96" s="10">
        <v>27.705279999999998</v>
      </c>
      <c r="V96" s="10">
        <v>72.294719999999998</v>
      </c>
    </row>
    <row xmlns:x14ac="http://schemas.microsoft.com/office/spreadsheetml/2009/9/ac" r="97" s="181" customFormat="true" ht="12" x14ac:dyDescent="0.2">
      <c r="A97" s="179" t="s">
        <v>159</v>
      </c>
      <c r="B97" s="10">
        <v>2021</v>
      </c>
      <c r="C97" s="180" t="s">
        <v>2</v>
      </c>
      <c r="D97" s="10">
        <v>4153445.741059036</v>
      </c>
      <c r="E97" s="10">
        <v>68.410719999999998</v>
      </c>
      <c r="F97" s="10"/>
      <c r="G97" s="10"/>
      <c r="H97" s="10"/>
      <c r="I97" s="10">
        <v>31.589279999999999</v>
      </c>
      <c r="J97" s="10">
        <v>68.410719999999998</v>
      </c>
      <c r="K97" s="10">
        <v>68.586600000000004</v>
      </c>
      <c r="L97" s="10"/>
      <c r="M97" s="10"/>
      <c r="N97" s="10"/>
      <c r="O97" s="10">
        <v>31.413399999999999</v>
      </c>
      <c r="P97" s="10">
        <v>68.586600000000004</v>
      </c>
      <c r="Q97" s="10">
        <v>72.294719999999998</v>
      </c>
      <c r="R97" s="10"/>
      <c r="S97" s="10"/>
      <c r="T97" s="10"/>
      <c r="U97" s="10">
        <v>27.705279999999998</v>
      </c>
      <c r="V97" s="10">
        <v>72.294719999999998</v>
      </c>
    </row>
    <row xmlns:x14ac="http://schemas.microsoft.com/office/spreadsheetml/2009/9/ac" r="98" s="181" customFormat="true" ht="12" x14ac:dyDescent="0.2">
      <c r="A98" s="179" t="s">
        <v>159</v>
      </c>
      <c r="B98" s="10">
        <v>2022</v>
      </c>
      <c r="C98" s="180" t="s">
        <v>2</v>
      </c>
      <c r="D98" s="10">
        <v>4210567.5847705835</v>
      </c>
      <c r="E98" s="10">
        <v>68.410719999999998</v>
      </c>
      <c r="F98" s="10"/>
      <c r="G98" s="10"/>
      <c r="H98" s="10"/>
      <c r="I98" s="10">
        <v>31.589279999999999</v>
      </c>
      <c r="J98" s="10">
        <v>68.410719999999998</v>
      </c>
      <c r="K98" s="10">
        <v>68.586600000000004</v>
      </c>
      <c r="L98" s="10"/>
      <c r="M98" s="10"/>
      <c r="N98" s="10"/>
      <c r="O98" s="10">
        <v>31.413399999999999</v>
      </c>
      <c r="P98" s="10">
        <v>68.586600000000004</v>
      </c>
      <c r="Q98" s="10">
        <v>72.294719999999998</v>
      </c>
      <c r="R98" s="10"/>
      <c r="S98" s="10"/>
      <c r="T98" s="10"/>
      <c r="U98" s="10">
        <v>27.705279999999998</v>
      </c>
      <c r="V98" s="10">
        <v>72.294719999999998</v>
      </c>
    </row>
    <row xmlns:x14ac="http://schemas.microsoft.com/office/spreadsheetml/2009/9/ac" r="99" s="181" customFormat="true" ht="12" x14ac:dyDescent="0.2">
      <c r="A99" s="179" t="s">
        <v>159</v>
      </c>
      <c r="B99" s="10">
        <v>2023</v>
      </c>
      <c r="C99" s="180" t="s">
        <v>2</v>
      </c>
      <c r="D99" s="10">
        <v>3942701.0728102112</v>
      </c>
      <c r="E99" s="10">
        <v>68.410719999999998</v>
      </c>
      <c r="F99" s="10"/>
      <c r="G99" s="10"/>
      <c r="H99" s="10"/>
      <c r="I99" s="10">
        <v>31.589279999999999</v>
      </c>
      <c r="J99" s="10">
        <v>68.410719999999998</v>
      </c>
      <c r="K99" s="10">
        <v>68.586600000000004</v>
      </c>
      <c r="L99" s="10"/>
      <c r="M99" s="10"/>
      <c r="N99" s="10"/>
      <c r="O99" s="10">
        <v>31.413399999999999</v>
      </c>
      <c r="P99" s="10">
        <v>68.586600000000004</v>
      </c>
      <c r="Q99" s="10">
        <v>72.294719999999998</v>
      </c>
      <c r="R99" s="10"/>
      <c r="S99" s="10"/>
      <c r="T99" s="10"/>
      <c r="U99" s="10">
        <v>27.705279999999998</v>
      </c>
      <c r="V99" s="10">
        <v>72.294719999999998</v>
      </c>
    </row>
    <row xmlns:x14ac="http://schemas.microsoft.com/office/spreadsheetml/2009/9/ac" r="100" s="181" customFormat="true" ht="12" x14ac:dyDescent="0.2">
      <c r="A100" s="179" t="s">
        <v>159</v>
      </c>
      <c r="B100" s="10">
        <v>2024</v>
      </c>
      <c r="C100" s="18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1" customFormat="true" ht="12" x14ac:dyDescent="0.2">
      <c r="A101" s="179" t="s">
        <v>159</v>
      </c>
      <c r="B101" s="10">
        <v>2025</v>
      </c>
      <c r="C101" s="18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1" customFormat="true" ht="12" x14ac:dyDescent="0.2">
      <c r="A102" s="179" t="s">
        <v>159</v>
      </c>
      <c r="B102" s="10">
        <v>2026</v>
      </c>
      <c r="C102" s="18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1" customFormat="true" ht="12" x14ac:dyDescent="0.2">
      <c r="A103" s="179" t="s">
        <v>159</v>
      </c>
      <c r="B103" s="10">
        <v>2027</v>
      </c>
      <c r="C103" s="18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1" customFormat="true" ht="12" x14ac:dyDescent="0.2">
      <c r="A104" s="179" t="s">
        <v>159</v>
      </c>
      <c r="B104" s="10">
        <v>2028</v>
      </c>
      <c r="C104" s="18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1" customFormat="true" ht="12" x14ac:dyDescent="0.2">
      <c r="A105" s="179" t="s">
        <v>159</v>
      </c>
      <c r="B105" s="10">
        <v>2029</v>
      </c>
      <c r="C105" s="18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1" customFormat="true" ht="12" x14ac:dyDescent="0.2">
      <c r="A106" s="179" t="s">
        <v>159</v>
      </c>
      <c r="B106" s="10">
        <v>2030</v>
      </c>
      <c r="C106" s="18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1" customFormat="true" ht="12" x14ac:dyDescent="0.2">
      <c r="A107" s="179" t="s">
        <v>159</v>
      </c>
      <c r="B107" s="10">
        <v>2000</v>
      </c>
      <c r="C107" s="180" t="s">
        <v>16</v>
      </c>
      <c r="D107" s="10">
        <v>1623058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1" customFormat="true" ht="12" x14ac:dyDescent="0.2">
      <c r="A108" s="179" t="s">
        <v>159</v>
      </c>
      <c r="B108" s="10">
        <v>2001</v>
      </c>
      <c r="C108" s="180" t="s">
        <v>16</v>
      </c>
      <c r="D108" s="10">
        <v>1668727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1" customFormat="true" ht="12" x14ac:dyDescent="0.2">
      <c r="A109" s="179" t="s">
        <v>159</v>
      </c>
      <c r="B109" s="10">
        <v>2002</v>
      </c>
      <c r="C109" s="180" t="s">
        <v>16</v>
      </c>
      <c r="D109" s="10">
        <v>1717120</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1" customFormat="true" ht="12" x14ac:dyDescent="0.2">
      <c r="A110" s="179" t="s">
        <v>159</v>
      </c>
      <c r="B110" s="10">
        <v>2003</v>
      </c>
      <c r="C110" s="182" t="s">
        <v>16</v>
      </c>
      <c r="D110" s="10">
        <v>1769749</v>
      </c>
      <c r="E110" s="10"/>
      <c r="F110" s="10"/>
      <c r="G110" s="10"/>
      <c r="H110" s="10"/>
      <c r="I110" s="10"/>
      <c r="J110" s="10">
        <v>100</v>
      </c>
      <c r="K110" s="10"/>
      <c r="L110" s="10"/>
      <c r="M110" s="10"/>
      <c r="N110" s="10"/>
      <c r="O110" s="10"/>
      <c r="P110" s="10">
        <v>100</v>
      </c>
      <c r="Q110" s="10"/>
      <c r="R110" s="10"/>
      <c r="S110" s="10"/>
      <c r="T110" s="10"/>
      <c r="U110" s="10"/>
      <c r="V110" s="10">
        <v>100</v>
      </c>
      <c r="W110" s="183"/>
      <c r="X110" s="183"/>
      <c r="Y110" s="183"/>
      <c r="Z110" s="183"/>
      <c r="AA110" s="183"/>
      <c r="AB110" s="183"/>
      <c r="AC110" s="183"/>
      <c r="AD110" s="183"/>
      <c r="AE110" s="183"/>
    </row>
    <row xmlns:x14ac="http://schemas.microsoft.com/office/spreadsheetml/2009/9/ac" r="111" s="181" customFormat="true" ht="12" x14ac:dyDescent="0.2">
      <c r="A111" s="179" t="s">
        <v>159</v>
      </c>
      <c r="B111" s="10">
        <v>2004</v>
      </c>
      <c r="C111" s="182" t="s">
        <v>16</v>
      </c>
      <c r="D111" s="10">
        <v>1831037</v>
      </c>
      <c r="E111" s="10"/>
      <c r="F111" s="10"/>
      <c r="G111" s="10"/>
      <c r="H111" s="10"/>
      <c r="I111" s="10"/>
      <c r="J111" s="10">
        <v>100</v>
      </c>
      <c r="K111" s="10"/>
      <c r="L111" s="10"/>
      <c r="M111" s="10"/>
      <c r="N111" s="10"/>
      <c r="O111" s="10"/>
      <c r="P111" s="10">
        <v>100</v>
      </c>
      <c r="Q111" s="10"/>
      <c r="R111" s="10"/>
      <c r="S111" s="10"/>
      <c r="T111" s="10"/>
      <c r="U111" s="10"/>
      <c r="V111" s="10">
        <v>100</v>
      </c>
      <c r="W111" s="183"/>
      <c r="X111" s="183"/>
      <c r="Y111" s="183"/>
      <c r="Z111" s="183"/>
      <c r="AA111" s="183"/>
      <c r="AB111" s="183"/>
      <c r="AC111" s="183"/>
      <c r="AD111" s="183"/>
      <c r="AE111" s="183"/>
    </row>
    <row xmlns:x14ac="http://schemas.microsoft.com/office/spreadsheetml/2009/9/ac" r="112" s="181" customFormat="true" ht="12" x14ac:dyDescent="0.2">
      <c r="A112" s="179" t="s">
        <v>159</v>
      </c>
      <c r="B112" s="10">
        <v>2005</v>
      </c>
      <c r="C112" s="182" t="s">
        <v>16</v>
      </c>
      <c r="D112" s="10">
        <v>1902069</v>
      </c>
      <c r="E112" s="10"/>
      <c r="F112" s="10"/>
      <c r="G112" s="10"/>
      <c r="H112" s="10"/>
      <c r="I112" s="10"/>
      <c r="J112" s="10">
        <v>100</v>
      </c>
      <c r="K112" s="10"/>
      <c r="L112" s="10"/>
      <c r="M112" s="10"/>
      <c r="N112" s="10"/>
      <c r="O112" s="10"/>
      <c r="P112" s="10">
        <v>100</v>
      </c>
      <c r="Q112" s="10"/>
      <c r="R112" s="10"/>
      <c r="S112" s="10"/>
      <c r="T112" s="10"/>
      <c r="U112" s="10"/>
      <c r="V112" s="10">
        <v>100</v>
      </c>
      <c r="W112" s="183"/>
      <c r="X112" s="183"/>
      <c r="Y112" s="183"/>
      <c r="Z112" s="183"/>
      <c r="AA112" s="183"/>
      <c r="AB112" s="183"/>
      <c r="AC112" s="183"/>
      <c r="AD112" s="183"/>
      <c r="AE112" s="183"/>
    </row>
    <row xmlns:x14ac="http://schemas.microsoft.com/office/spreadsheetml/2009/9/ac" r="113" s="181" customFormat="true" ht="12" x14ac:dyDescent="0.2">
      <c r="A113" s="179" t="s">
        <v>159</v>
      </c>
      <c r="B113" s="10">
        <v>2006</v>
      </c>
      <c r="C113" s="182" t="s">
        <v>16</v>
      </c>
      <c r="D113" s="10">
        <v>1979377</v>
      </c>
      <c r="E113" s="10"/>
      <c r="F113" s="10"/>
      <c r="G113" s="10"/>
      <c r="H113" s="10"/>
      <c r="I113" s="10"/>
      <c r="J113" s="10">
        <v>100</v>
      </c>
      <c r="K113" s="10"/>
      <c r="L113" s="10"/>
      <c r="M113" s="10"/>
      <c r="N113" s="10"/>
      <c r="O113" s="10"/>
      <c r="P113" s="10">
        <v>100</v>
      </c>
      <c r="Q113" s="10"/>
      <c r="R113" s="10"/>
      <c r="S113" s="10"/>
      <c r="T113" s="10"/>
      <c r="U113" s="10"/>
      <c r="V113" s="10">
        <v>100</v>
      </c>
      <c r="W113" s="183"/>
      <c r="X113" s="183"/>
      <c r="Y113" s="183"/>
      <c r="Z113" s="183"/>
      <c r="AA113" s="183"/>
      <c r="AB113" s="183"/>
      <c r="AC113" s="183"/>
      <c r="AD113" s="183"/>
      <c r="AE113" s="183"/>
    </row>
    <row xmlns:x14ac="http://schemas.microsoft.com/office/spreadsheetml/2009/9/ac" r="114" s="181" customFormat="true" ht="12" x14ac:dyDescent="0.2">
      <c r="A114" s="179" t="s">
        <v>159</v>
      </c>
      <c r="B114" s="10">
        <v>2007</v>
      </c>
      <c r="C114" s="182" t="s">
        <v>16</v>
      </c>
      <c r="D114" s="10">
        <v>654508</v>
      </c>
      <c r="E114" s="10"/>
      <c r="F114" s="10"/>
      <c r="G114" s="10"/>
      <c r="H114" s="10"/>
      <c r="I114" s="10"/>
      <c r="J114" s="10">
        <v>100</v>
      </c>
      <c r="K114" s="10"/>
      <c r="L114" s="10"/>
      <c r="M114" s="10"/>
      <c r="N114" s="10"/>
      <c r="O114" s="10"/>
      <c r="P114" s="10">
        <v>100</v>
      </c>
      <c r="Q114" s="10"/>
      <c r="R114" s="10"/>
      <c r="S114" s="10"/>
      <c r="T114" s="10"/>
      <c r="U114" s="10"/>
      <c r="V114" s="10">
        <v>100</v>
      </c>
      <c r="W114" s="183"/>
      <c r="X114" s="183"/>
      <c r="Y114" s="183"/>
      <c r="Z114" s="183"/>
      <c r="AA114" s="183"/>
      <c r="AB114" s="183"/>
      <c r="AC114" s="183"/>
      <c r="AD114" s="183"/>
      <c r="AE114" s="183"/>
    </row>
    <row xmlns:x14ac="http://schemas.microsoft.com/office/spreadsheetml/2009/9/ac" r="115" s="181" customFormat="true" ht="12" x14ac:dyDescent="0.2">
      <c r="A115" s="179" t="s">
        <v>159</v>
      </c>
      <c r="B115" s="10">
        <v>2008</v>
      </c>
      <c r="C115" s="182" t="s">
        <v>16</v>
      </c>
      <c r="D115" s="10">
        <v>682225</v>
      </c>
      <c r="E115" s="10"/>
      <c r="F115" s="10"/>
      <c r="G115" s="10"/>
      <c r="H115" s="10"/>
      <c r="I115" s="10"/>
      <c r="J115" s="10">
        <v>100</v>
      </c>
      <c r="K115" s="10"/>
      <c r="L115" s="10"/>
      <c r="M115" s="10"/>
      <c r="N115" s="10"/>
      <c r="O115" s="10"/>
      <c r="P115" s="10">
        <v>100</v>
      </c>
      <c r="Q115" s="10"/>
      <c r="R115" s="10"/>
      <c r="S115" s="10"/>
      <c r="T115" s="10"/>
      <c r="U115" s="10"/>
      <c r="V115" s="10">
        <v>100</v>
      </c>
      <c r="W115" s="183"/>
      <c r="X115" s="183"/>
      <c r="Y115" s="183"/>
      <c r="Z115" s="183"/>
      <c r="AA115" s="183"/>
      <c r="AB115" s="183"/>
      <c r="AC115" s="183"/>
      <c r="AD115" s="183"/>
      <c r="AE115" s="183"/>
    </row>
    <row xmlns:x14ac="http://schemas.microsoft.com/office/spreadsheetml/2009/9/ac" r="116" s="181" customFormat="true" ht="12" x14ac:dyDescent="0.2">
      <c r="A116" s="179" t="s">
        <v>159</v>
      </c>
      <c r="B116" s="10">
        <v>2009</v>
      </c>
      <c r="C116" s="184" t="s">
        <v>16</v>
      </c>
      <c r="D116" s="10">
        <v>711237</v>
      </c>
      <c r="E116" s="10"/>
      <c r="F116" s="10"/>
      <c r="G116" s="10"/>
      <c r="H116" s="10"/>
      <c r="I116" s="10"/>
      <c r="J116" s="10">
        <v>100</v>
      </c>
      <c r="K116" s="10"/>
      <c r="L116" s="10"/>
      <c r="M116" s="10"/>
      <c r="N116" s="10"/>
      <c r="O116" s="10"/>
      <c r="P116" s="10">
        <v>100</v>
      </c>
      <c r="Q116" s="10"/>
      <c r="R116" s="10"/>
      <c r="S116" s="10"/>
      <c r="T116" s="10"/>
      <c r="U116" s="10"/>
      <c r="V116" s="10">
        <v>100</v>
      </c>
      <c r="W116" s="184"/>
      <c r="X116" s="184"/>
      <c r="Y116" s="184"/>
      <c r="Z116" s="184"/>
      <c r="AA116" s="184"/>
      <c r="AB116" s="184"/>
      <c r="AC116" s="184"/>
    </row>
    <row xmlns:x14ac="http://schemas.microsoft.com/office/spreadsheetml/2009/9/ac" r="117" s="181" customFormat="true" ht="12" x14ac:dyDescent="0.2">
      <c r="A117" s="179" t="s">
        <v>159</v>
      </c>
      <c r="B117" s="10">
        <v>2010</v>
      </c>
      <c r="C117" s="184" t="s">
        <v>16</v>
      </c>
      <c r="D117" s="10">
        <v>742623</v>
      </c>
      <c r="E117" s="10"/>
      <c r="F117" s="10"/>
      <c r="G117" s="10"/>
      <c r="H117" s="10"/>
      <c r="I117" s="10"/>
      <c r="J117" s="10">
        <v>100</v>
      </c>
      <c r="K117" s="10"/>
      <c r="L117" s="10"/>
      <c r="M117" s="10"/>
      <c r="N117" s="10"/>
      <c r="O117" s="10"/>
      <c r="P117" s="10">
        <v>100</v>
      </c>
      <c r="Q117" s="10"/>
      <c r="R117" s="10"/>
      <c r="S117" s="10"/>
      <c r="T117" s="10"/>
      <c r="U117" s="10"/>
      <c r="V117" s="10">
        <v>100</v>
      </c>
      <c r="W117" s="184"/>
      <c r="X117" s="184"/>
      <c r="Y117" s="184"/>
      <c r="Z117" s="184"/>
      <c r="AA117" s="184"/>
      <c r="AB117" s="184"/>
      <c r="AC117" s="184"/>
    </row>
    <row xmlns:x14ac="http://schemas.microsoft.com/office/spreadsheetml/2009/9/ac" r="118" s="181" customFormat="true" ht="12" x14ac:dyDescent="0.2">
      <c r="A118" s="179" t="s">
        <v>159</v>
      </c>
      <c r="B118" s="10">
        <v>2011</v>
      </c>
      <c r="C118" s="184" t="s">
        <v>16</v>
      </c>
      <c r="D118" s="10">
        <v>775589</v>
      </c>
      <c r="E118" s="10"/>
      <c r="F118" s="10"/>
      <c r="G118" s="10"/>
      <c r="H118" s="10"/>
      <c r="I118" s="10"/>
      <c r="J118" s="10">
        <v>100</v>
      </c>
      <c r="K118" s="10"/>
      <c r="L118" s="10"/>
      <c r="M118" s="10"/>
      <c r="N118" s="10"/>
      <c r="O118" s="10"/>
      <c r="P118" s="10">
        <v>100</v>
      </c>
      <c r="Q118" s="10"/>
      <c r="R118" s="10"/>
      <c r="S118" s="10"/>
      <c r="T118" s="10"/>
      <c r="U118" s="10"/>
      <c r="V118" s="10">
        <v>100</v>
      </c>
      <c r="W118" s="184"/>
      <c r="X118" s="184"/>
      <c r="Y118" s="184"/>
      <c r="Z118" s="184"/>
      <c r="AA118" s="184"/>
      <c r="AB118" s="184"/>
      <c r="AC118" s="184"/>
      <c r="AD118" s="184"/>
    </row>
    <row xmlns:x14ac="http://schemas.microsoft.com/office/spreadsheetml/2009/9/ac" r="119" s="181" customFormat="true" ht="12" x14ac:dyDescent="0.2">
      <c r="A119" s="179" t="s">
        <v>159</v>
      </c>
      <c r="B119" s="10">
        <v>2012</v>
      </c>
      <c r="C119" s="184" t="s">
        <v>16</v>
      </c>
      <c r="D119" s="10">
        <v>807592</v>
      </c>
      <c r="E119" s="10"/>
      <c r="F119" s="10"/>
      <c r="G119" s="10"/>
      <c r="H119" s="10"/>
      <c r="I119" s="10"/>
      <c r="J119" s="10">
        <v>100</v>
      </c>
      <c r="K119" s="10"/>
      <c r="L119" s="10"/>
      <c r="M119" s="10"/>
      <c r="N119" s="10"/>
      <c r="O119" s="10"/>
      <c r="P119" s="10">
        <v>100</v>
      </c>
      <c r="Q119" s="10"/>
      <c r="R119" s="10"/>
      <c r="S119" s="10"/>
      <c r="T119" s="10"/>
      <c r="U119" s="10"/>
      <c r="V119" s="10">
        <v>100</v>
      </c>
      <c r="W119" s="184"/>
      <c r="X119" s="184"/>
      <c r="Y119" s="184"/>
      <c r="Z119" s="184"/>
      <c r="AA119" s="184"/>
      <c r="AB119" s="184"/>
      <c r="AC119" s="184"/>
      <c r="AD119" s="184"/>
    </row>
    <row xmlns:x14ac="http://schemas.microsoft.com/office/spreadsheetml/2009/9/ac" r="120" s="181" customFormat="true" ht="12" x14ac:dyDescent="0.2">
      <c r="A120" s="179" t="s">
        <v>159</v>
      </c>
      <c r="B120" s="10">
        <v>2013</v>
      </c>
      <c r="C120" s="184" t="s">
        <v>16</v>
      </c>
      <c r="D120" s="10">
        <v>840180</v>
      </c>
      <c r="E120" s="10"/>
      <c r="F120" s="10"/>
      <c r="G120" s="10"/>
      <c r="H120" s="10"/>
      <c r="I120" s="10"/>
      <c r="J120" s="10">
        <v>100</v>
      </c>
      <c r="K120" s="10"/>
      <c r="L120" s="10"/>
      <c r="M120" s="10"/>
      <c r="N120" s="10"/>
      <c r="O120" s="10"/>
      <c r="P120" s="10">
        <v>100</v>
      </c>
      <c r="Q120" s="10"/>
      <c r="R120" s="10"/>
      <c r="S120" s="10"/>
      <c r="T120" s="10"/>
      <c r="U120" s="10"/>
      <c r="V120" s="10">
        <v>100</v>
      </c>
      <c r="W120" s="184"/>
      <c r="X120" s="184"/>
      <c r="Y120" s="184"/>
      <c r="Z120" s="184"/>
      <c r="AA120" s="184"/>
      <c r="AB120" s="184"/>
      <c r="AC120" s="184"/>
      <c r="AD120" s="184"/>
    </row>
    <row xmlns:x14ac="http://schemas.microsoft.com/office/spreadsheetml/2009/9/ac" r="121" s="181" customFormat="true" ht="12" x14ac:dyDescent="0.2">
      <c r="A121" s="179" t="s">
        <v>159</v>
      </c>
      <c r="B121" s="10">
        <v>2014</v>
      </c>
      <c r="C121" s="184" t="s">
        <v>16</v>
      </c>
      <c r="D121" s="10">
        <v>872827</v>
      </c>
      <c r="E121" s="10"/>
      <c r="F121" s="10"/>
      <c r="G121" s="10"/>
      <c r="H121" s="10"/>
      <c r="I121" s="10"/>
      <c r="J121" s="10">
        <v>100</v>
      </c>
      <c r="K121" s="10"/>
      <c r="L121" s="10"/>
      <c r="M121" s="10"/>
      <c r="N121" s="10"/>
      <c r="O121" s="10"/>
      <c r="P121" s="10">
        <v>100</v>
      </c>
      <c r="Q121" s="10"/>
      <c r="R121" s="10"/>
      <c r="S121" s="10"/>
      <c r="T121" s="10"/>
      <c r="U121" s="10"/>
      <c r="V121" s="10">
        <v>100</v>
      </c>
      <c r="W121" s="184"/>
      <c r="X121" s="184"/>
      <c r="Y121" s="184"/>
      <c r="Z121" s="184"/>
      <c r="AA121" s="184"/>
      <c r="AB121" s="184"/>
      <c r="AC121" s="184"/>
      <c r="AD121" s="184"/>
    </row>
    <row xmlns:x14ac="http://schemas.microsoft.com/office/spreadsheetml/2009/9/ac" r="122" s="181" customFormat="true" ht="12" x14ac:dyDescent="0.2">
      <c r="A122" s="179" t="s">
        <v>159</v>
      </c>
      <c r="B122" s="10">
        <v>2015</v>
      </c>
      <c r="C122" s="184" t="s">
        <v>16</v>
      </c>
      <c r="D122" s="10">
        <v>906245</v>
      </c>
      <c r="E122" s="10"/>
      <c r="F122" s="10"/>
      <c r="G122" s="10"/>
      <c r="H122" s="10"/>
      <c r="I122" s="10"/>
      <c r="J122" s="10">
        <v>100</v>
      </c>
      <c r="K122" s="10"/>
      <c r="L122" s="10"/>
      <c r="M122" s="10"/>
      <c r="N122" s="10"/>
      <c r="O122" s="10"/>
      <c r="P122" s="10">
        <v>100</v>
      </c>
      <c r="Q122" s="10"/>
      <c r="R122" s="10"/>
      <c r="S122" s="10"/>
      <c r="T122" s="10"/>
      <c r="U122" s="10"/>
      <c r="V122" s="10">
        <v>100</v>
      </c>
      <c r="W122" s="184"/>
      <c r="X122" s="184"/>
      <c r="Y122" s="184"/>
      <c r="Z122" s="184"/>
      <c r="AA122" s="184"/>
      <c r="AB122" s="184"/>
      <c r="AC122" s="184"/>
      <c r="AD122" s="184"/>
    </row>
    <row xmlns:x14ac="http://schemas.microsoft.com/office/spreadsheetml/2009/9/ac" r="123" s="181" customFormat="true" ht="12" x14ac:dyDescent="0.2">
      <c r="A123" s="179" t="s">
        <v>159</v>
      </c>
      <c r="B123" s="10">
        <v>2016</v>
      </c>
      <c r="C123" s="184" t="s">
        <v>16</v>
      </c>
      <c r="D123" s="10">
        <v>1908341</v>
      </c>
      <c r="E123" s="10"/>
      <c r="F123" s="10"/>
      <c r="G123" s="10"/>
      <c r="H123" s="10"/>
      <c r="I123" s="10"/>
      <c r="J123" s="10">
        <v>100</v>
      </c>
      <c r="K123" s="10"/>
      <c r="L123" s="10"/>
      <c r="M123" s="10"/>
      <c r="N123" s="10"/>
      <c r="O123" s="10"/>
      <c r="P123" s="10">
        <v>100</v>
      </c>
      <c r="Q123" s="10"/>
      <c r="R123" s="10"/>
      <c r="S123" s="10"/>
      <c r="T123" s="10"/>
      <c r="U123" s="10"/>
      <c r="V123" s="10">
        <v>100</v>
      </c>
      <c r="W123" s="184"/>
      <c r="X123" s="184"/>
      <c r="Y123" s="184"/>
      <c r="Z123" s="184"/>
      <c r="AA123" s="184"/>
      <c r="AB123" s="184"/>
      <c r="AC123" s="184"/>
      <c r="AD123" s="184"/>
    </row>
    <row xmlns:x14ac="http://schemas.microsoft.com/office/spreadsheetml/2009/9/ac" r="124" s="181" customFormat="true" ht="12" x14ac:dyDescent="0.2">
      <c r="A124" s="179" t="s">
        <v>159</v>
      </c>
      <c r="B124" s="10">
        <v>2017</v>
      </c>
      <c r="C124" s="184" t="s">
        <v>16</v>
      </c>
      <c r="D124" s="10">
        <v>1971434</v>
      </c>
      <c r="E124" s="10"/>
      <c r="F124" s="10"/>
      <c r="G124" s="10"/>
      <c r="H124" s="10"/>
      <c r="I124" s="10"/>
      <c r="J124" s="10">
        <v>100</v>
      </c>
      <c r="K124" s="10"/>
      <c r="L124" s="10"/>
      <c r="M124" s="10"/>
      <c r="N124" s="10"/>
      <c r="O124" s="10"/>
      <c r="P124" s="10">
        <v>100</v>
      </c>
      <c r="Q124" s="10"/>
      <c r="R124" s="10"/>
      <c r="S124" s="10"/>
      <c r="T124" s="10"/>
      <c r="U124" s="10"/>
      <c r="V124" s="10">
        <v>100</v>
      </c>
      <c r="W124" s="184"/>
      <c r="X124" s="184"/>
      <c r="Y124" s="184"/>
      <c r="Z124" s="184"/>
      <c r="AA124" s="184"/>
      <c r="AB124" s="184"/>
      <c r="AC124" s="184"/>
      <c r="AD124" s="184"/>
    </row>
    <row xmlns:x14ac="http://schemas.microsoft.com/office/spreadsheetml/2009/9/ac" r="125" s="181" customFormat="true" ht="12" x14ac:dyDescent="0.2">
      <c r="A125" s="179" t="s">
        <v>159</v>
      </c>
      <c r="B125" s="10">
        <v>2018</v>
      </c>
      <c r="C125" s="184" t="s">
        <v>16</v>
      </c>
      <c r="D125" s="10">
        <v>2033978</v>
      </c>
      <c r="E125" s="10"/>
      <c r="F125" s="10"/>
      <c r="G125" s="10"/>
      <c r="H125" s="10"/>
      <c r="I125" s="10"/>
      <c r="J125" s="10">
        <v>100</v>
      </c>
      <c r="K125" s="10"/>
      <c r="L125" s="10"/>
      <c r="M125" s="10"/>
      <c r="N125" s="10"/>
      <c r="O125" s="10"/>
      <c r="P125" s="10">
        <v>100</v>
      </c>
      <c r="Q125" s="10"/>
      <c r="R125" s="10"/>
      <c r="S125" s="10"/>
      <c r="T125" s="10"/>
      <c r="U125" s="10"/>
      <c r="V125" s="10">
        <v>100</v>
      </c>
      <c r="W125" s="184"/>
      <c r="X125" s="184"/>
      <c r="Y125" s="184"/>
      <c r="Z125" s="184"/>
      <c r="AA125" s="184"/>
      <c r="AB125" s="184"/>
      <c r="AC125" s="184"/>
      <c r="AD125" s="184"/>
    </row>
    <row xmlns:x14ac="http://schemas.microsoft.com/office/spreadsheetml/2009/9/ac" r="126" s="181" customFormat="true" ht="12" x14ac:dyDescent="0.2">
      <c r="A126" s="179" t="s">
        <v>159</v>
      </c>
      <c r="B126" s="10">
        <v>2019</v>
      </c>
      <c r="C126" s="184" t="s">
        <v>16</v>
      </c>
      <c r="D126" s="10">
        <v>2092596</v>
      </c>
      <c r="E126" s="10"/>
      <c r="F126" s="10"/>
      <c r="G126" s="10"/>
      <c r="H126" s="10"/>
      <c r="I126" s="10"/>
      <c r="J126" s="10">
        <v>100</v>
      </c>
      <c r="K126" s="10"/>
      <c r="L126" s="10"/>
      <c r="M126" s="10"/>
      <c r="N126" s="10"/>
      <c r="O126" s="10"/>
      <c r="P126" s="10">
        <v>100</v>
      </c>
      <c r="Q126" s="10"/>
      <c r="R126" s="10"/>
      <c r="S126" s="10"/>
      <c r="T126" s="10"/>
      <c r="U126" s="10"/>
      <c r="V126" s="10">
        <v>100</v>
      </c>
      <c r="W126" s="184"/>
      <c r="X126" s="184"/>
      <c r="Y126" s="184"/>
      <c r="Z126" s="184"/>
      <c r="AA126" s="184"/>
      <c r="AB126" s="184"/>
      <c r="AC126" s="184"/>
      <c r="AD126" s="184"/>
    </row>
    <row xmlns:x14ac="http://schemas.microsoft.com/office/spreadsheetml/2009/9/ac" r="127" s="181" customFormat="true" ht="12" x14ac:dyDescent="0.2">
      <c r="A127" s="179" t="s">
        <v>159</v>
      </c>
      <c r="B127" s="10">
        <v>2020</v>
      </c>
      <c r="C127" s="184" t="s">
        <v>16</v>
      </c>
      <c r="D127" s="10">
        <v>2147898</v>
      </c>
      <c r="E127" s="10"/>
      <c r="F127" s="10"/>
      <c r="G127" s="10"/>
      <c r="H127" s="10"/>
      <c r="I127" s="10"/>
      <c r="J127" s="10">
        <v>100</v>
      </c>
      <c r="K127" s="10"/>
      <c r="L127" s="10"/>
      <c r="M127" s="10"/>
      <c r="N127" s="10"/>
      <c r="O127" s="10"/>
      <c r="P127" s="10">
        <v>100</v>
      </c>
      <c r="Q127" s="10"/>
      <c r="R127" s="10"/>
      <c r="S127" s="10"/>
      <c r="T127" s="10"/>
      <c r="U127" s="10"/>
      <c r="V127" s="10">
        <v>100</v>
      </c>
      <c r="W127" s="184"/>
      <c r="X127" s="184"/>
      <c r="Y127" s="184"/>
      <c r="Z127" s="184"/>
      <c r="AA127" s="184"/>
      <c r="AB127" s="184"/>
      <c r="AC127" s="184"/>
      <c r="AD127" s="184"/>
    </row>
    <row xmlns:x14ac="http://schemas.microsoft.com/office/spreadsheetml/2009/9/ac" r="128" s="181" customFormat="true" ht="12" x14ac:dyDescent="0.2">
      <c r="A128" s="184" t="s">
        <v>159</v>
      </c>
      <c r="B128" s="10">
        <v>2021</v>
      </c>
      <c r="C128" s="184" t="s">
        <v>16</v>
      </c>
      <c r="D128" s="10">
        <v>2200288</v>
      </c>
      <c r="E128" s="10"/>
      <c r="F128" s="10"/>
      <c r="G128" s="10"/>
      <c r="H128" s="10"/>
      <c r="I128" s="10"/>
      <c r="J128" s="10">
        <v>100</v>
      </c>
      <c r="K128" s="10"/>
      <c r="L128" s="10"/>
      <c r="M128" s="10"/>
      <c r="N128" s="10"/>
      <c r="O128" s="10"/>
      <c r="P128" s="10">
        <v>100</v>
      </c>
      <c r="Q128" s="10"/>
      <c r="R128" s="10"/>
      <c r="S128" s="10"/>
      <c r="T128" s="10"/>
      <c r="U128" s="10"/>
      <c r="V128" s="10">
        <v>100</v>
      </c>
      <c r="W128" s="184"/>
      <c r="X128" s="184"/>
      <c r="Y128" s="184"/>
      <c r="Z128" s="184"/>
      <c r="AA128" s="184"/>
      <c r="AB128" s="184"/>
      <c r="AC128" s="184"/>
      <c r="AD128" s="184"/>
    </row>
    <row xmlns:x14ac="http://schemas.microsoft.com/office/spreadsheetml/2009/9/ac" r="129" s="181" customFormat="true" ht="12" x14ac:dyDescent="0.2">
      <c r="A129" s="184" t="s">
        <v>159</v>
      </c>
      <c r="B129" s="10">
        <v>2022</v>
      </c>
      <c r="C129" s="184" t="s">
        <v>16</v>
      </c>
      <c r="D129" s="10">
        <v>2253845</v>
      </c>
      <c r="E129" s="10"/>
      <c r="F129" s="10"/>
      <c r="G129" s="10"/>
      <c r="H129" s="10"/>
      <c r="I129" s="10"/>
      <c r="J129" s="10">
        <v>100</v>
      </c>
      <c r="K129" s="10"/>
      <c r="L129" s="10"/>
      <c r="M129" s="10"/>
      <c r="N129" s="10"/>
      <c r="O129" s="10"/>
      <c r="P129" s="10">
        <v>100</v>
      </c>
      <c r="Q129" s="10"/>
      <c r="R129" s="10"/>
      <c r="S129" s="10"/>
      <c r="T129" s="10"/>
      <c r="U129" s="10"/>
      <c r="V129" s="10">
        <v>100</v>
      </c>
      <c r="W129" s="184"/>
      <c r="X129" s="184"/>
      <c r="Y129" s="184"/>
      <c r="Z129" s="184"/>
      <c r="AA129" s="184"/>
      <c r="AB129" s="184"/>
      <c r="AC129" s="184"/>
      <c r="AD129" s="184"/>
    </row>
    <row xmlns:x14ac="http://schemas.microsoft.com/office/spreadsheetml/2009/9/ac" r="130" s="181" customFormat="true" ht="12" x14ac:dyDescent="0.2">
      <c r="A130" s="184" t="s">
        <v>159</v>
      </c>
      <c r="B130" s="10">
        <v>2023</v>
      </c>
      <c r="C130" s="184" t="s">
        <v>16</v>
      </c>
      <c r="D130" s="10">
        <v>1744307</v>
      </c>
      <c r="E130" s="10"/>
      <c r="F130" s="10"/>
      <c r="G130" s="10"/>
      <c r="H130" s="10"/>
      <c r="I130" s="10"/>
      <c r="J130" s="10">
        <v>100</v>
      </c>
      <c r="K130" s="10"/>
      <c r="L130" s="10"/>
      <c r="M130" s="10"/>
      <c r="N130" s="10"/>
      <c r="O130" s="10"/>
      <c r="P130" s="10">
        <v>100</v>
      </c>
      <c r="Q130" s="10"/>
      <c r="R130" s="10"/>
      <c r="S130" s="10"/>
      <c r="T130" s="10"/>
      <c r="U130" s="10"/>
      <c r="V130" s="10">
        <v>100</v>
      </c>
      <c r="W130" s="184"/>
      <c r="X130" s="184"/>
      <c r="Y130" s="184"/>
      <c r="Z130" s="184"/>
      <c r="AA130" s="184"/>
      <c r="AB130" s="184"/>
      <c r="AC130" s="184"/>
      <c r="AD130" s="184"/>
    </row>
    <row xmlns:x14ac="http://schemas.microsoft.com/office/spreadsheetml/2009/9/ac" r="131" s="181" customFormat="true" ht="12" x14ac:dyDescent="0.2">
      <c r="A131" s="184" t="s">
        <v>159</v>
      </c>
      <c r="B131" s="10">
        <v>2024</v>
      </c>
      <c r="C131" s="184" t="s">
        <v>16</v>
      </c>
      <c r="D131" s="10"/>
      <c r="E131" s="10"/>
      <c r="F131" s="10"/>
      <c r="G131" s="10"/>
      <c r="H131" s="10"/>
      <c r="I131" s="10"/>
      <c r="J131" s="10"/>
      <c r="K131" s="10"/>
      <c r="L131" s="10"/>
      <c r="M131" s="10"/>
      <c r="N131" s="10"/>
      <c r="O131" s="10"/>
      <c r="P131" s="10"/>
      <c r="Q131" s="10"/>
      <c r="R131" s="10"/>
      <c r="S131" s="10"/>
      <c r="T131" s="10"/>
      <c r="U131" s="10"/>
      <c r="V131" s="10"/>
      <c r="W131" s="184"/>
      <c r="X131" s="184"/>
      <c r="Y131" s="184"/>
      <c r="Z131" s="184"/>
      <c r="AA131" s="184"/>
      <c r="AB131" s="184"/>
      <c r="AC131" s="184"/>
      <c r="AD131" s="184"/>
    </row>
    <row xmlns:x14ac="http://schemas.microsoft.com/office/spreadsheetml/2009/9/ac" r="132" s="181" customFormat="true" ht="12" x14ac:dyDescent="0.2">
      <c r="A132" s="184" t="s">
        <v>159</v>
      </c>
      <c r="B132" s="10">
        <v>2025</v>
      </c>
      <c r="C132" s="184" t="s">
        <v>16</v>
      </c>
      <c r="D132" s="10"/>
      <c r="E132" s="10"/>
      <c r="F132" s="10"/>
      <c r="G132" s="10"/>
      <c r="H132" s="10"/>
      <c r="I132" s="10"/>
      <c r="J132" s="10"/>
      <c r="K132" s="10"/>
      <c r="L132" s="10"/>
      <c r="M132" s="10"/>
      <c r="N132" s="10"/>
      <c r="O132" s="10"/>
      <c r="P132" s="10"/>
      <c r="Q132" s="10"/>
      <c r="R132" s="10"/>
      <c r="S132" s="10"/>
      <c r="T132" s="10"/>
      <c r="U132" s="10"/>
      <c r="V132" s="10"/>
      <c r="W132" s="184"/>
      <c r="X132" s="184"/>
      <c r="Y132" s="184"/>
      <c r="Z132" s="184"/>
      <c r="AA132" s="184"/>
      <c r="AB132" s="184"/>
      <c r="AC132" s="184"/>
      <c r="AD132" s="184"/>
    </row>
    <row xmlns:x14ac="http://schemas.microsoft.com/office/spreadsheetml/2009/9/ac" r="133" s="181" customFormat="true" ht="12" x14ac:dyDescent="0.2">
      <c r="A133" s="184" t="s">
        <v>159</v>
      </c>
      <c r="B133" s="10">
        <v>2026</v>
      </c>
      <c r="C133" s="184" t="s">
        <v>16</v>
      </c>
      <c r="D133" s="10"/>
      <c r="E133" s="10"/>
      <c r="F133" s="10"/>
      <c r="G133" s="10"/>
      <c r="H133" s="10"/>
      <c r="I133" s="10"/>
      <c r="J133" s="10"/>
      <c r="K133" s="10"/>
      <c r="L133" s="10"/>
      <c r="M133" s="10"/>
      <c r="N133" s="10"/>
      <c r="O133" s="10"/>
      <c r="P133" s="10"/>
      <c r="Q133" s="10"/>
      <c r="R133" s="10"/>
      <c r="S133" s="10"/>
      <c r="T133" s="10"/>
      <c r="U133" s="10"/>
      <c r="V133" s="10"/>
      <c r="W133" s="184"/>
      <c r="X133" s="184"/>
      <c r="Y133" s="184"/>
      <c r="Z133" s="184"/>
      <c r="AA133" s="184"/>
      <c r="AB133" s="184"/>
      <c r="AC133" s="184"/>
      <c r="AD133" s="184"/>
    </row>
    <row xmlns:x14ac="http://schemas.microsoft.com/office/spreadsheetml/2009/9/ac" r="134" s="181" customFormat="true" ht="12" x14ac:dyDescent="0.2">
      <c r="A134" s="184" t="s">
        <v>159</v>
      </c>
      <c r="B134" s="10">
        <v>2027</v>
      </c>
      <c r="C134" s="184" t="s">
        <v>16</v>
      </c>
      <c r="D134" s="10"/>
      <c r="E134" s="10"/>
      <c r="F134" s="10"/>
      <c r="G134" s="10"/>
      <c r="H134" s="10"/>
      <c r="I134" s="10"/>
      <c r="J134" s="10"/>
      <c r="K134" s="10"/>
      <c r="L134" s="10"/>
      <c r="M134" s="10"/>
      <c r="N134" s="10"/>
      <c r="O134" s="10"/>
      <c r="P134" s="10"/>
      <c r="Q134" s="10"/>
      <c r="R134" s="10"/>
      <c r="S134" s="10"/>
      <c r="T134" s="10"/>
      <c r="U134" s="10"/>
      <c r="V134" s="10"/>
      <c r="W134" s="184"/>
      <c r="X134" s="184"/>
      <c r="Y134" s="184"/>
      <c r="Z134" s="184"/>
      <c r="AA134" s="184"/>
      <c r="AB134" s="184"/>
      <c r="AC134" s="184"/>
      <c r="AD134" s="184"/>
    </row>
    <row xmlns:x14ac="http://schemas.microsoft.com/office/spreadsheetml/2009/9/ac" r="135" s="181" customFormat="true" ht="12" x14ac:dyDescent="0.2">
      <c r="A135" s="184" t="s">
        <v>159</v>
      </c>
      <c r="B135" s="10">
        <v>2028</v>
      </c>
      <c r="C135" s="184" t="s">
        <v>16</v>
      </c>
      <c r="D135" s="10"/>
      <c r="E135" s="10"/>
      <c r="F135" s="10"/>
      <c r="G135" s="10"/>
      <c r="H135" s="10"/>
      <c r="I135" s="10"/>
      <c r="J135" s="10"/>
      <c r="K135" s="10"/>
      <c r="L135" s="10"/>
      <c r="M135" s="10"/>
      <c r="N135" s="10"/>
      <c r="O135" s="10"/>
      <c r="P135" s="10"/>
      <c r="Q135" s="10"/>
      <c r="R135" s="10"/>
      <c r="S135" s="10"/>
      <c r="T135" s="10"/>
      <c r="U135" s="10"/>
      <c r="V135" s="10"/>
      <c r="W135" s="184"/>
      <c r="X135" s="184"/>
      <c r="Y135" s="184"/>
      <c r="Z135" s="184"/>
      <c r="AA135" s="184"/>
      <c r="AB135" s="184"/>
      <c r="AC135" s="184"/>
      <c r="AD135" s="184"/>
    </row>
    <row xmlns:x14ac="http://schemas.microsoft.com/office/spreadsheetml/2009/9/ac" r="136" s="181" customFormat="true" ht="12" x14ac:dyDescent="0.2">
      <c r="A136" s="184" t="s">
        <v>159</v>
      </c>
      <c r="B136" s="10">
        <v>2029</v>
      </c>
      <c r="C136" s="184" t="s">
        <v>16</v>
      </c>
      <c r="D136" s="10"/>
      <c r="E136" s="10"/>
      <c r="F136" s="10"/>
      <c r="G136" s="10"/>
      <c r="H136" s="10"/>
      <c r="I136" s="10"/>
      <c r="J136" s="10"/>
      <c r="K136" s="10"/>
      <c r="L136" s="10"/>
      <c r="M136" s="10"/>
      <c r="N136" s="10"/>
      <c r="O136" s="10"/>
      <c r="P136" s="10"/>
      <c r="Q136" s="10"/>
      <c r="R136" s="10"/>
      <c r="S136" s="10"/>
      <c r="T136" s="10"/>
      <c r="U136" s="10"/>
      <c r="V136" s="10"/>
      <c r="W136" s="184"/>
      <c r="X136" s="184"/>
      <c r="Y136" s="184"/>
      <c r="Z136" s="184"/>
      <c r="AA136" s="184"/>
      <c r="AB136" s="184"/>
      <c r="AC136" s="184"/>
      <c r="AD136" s="184"/>
    </row>
    <row xmlns:x14ac="http://schemas.microsoft.com/office/spreadsheetml/2009/9/ac" r="137" s="181" customFormat="true" ht="12" x14ac:dyDescent="0.2">
      <c r="A137" s="184" t="s">
        <v>159</v>
      </c>
      <c r="B137" s="10">
        <v>2030</v>
      </c>
      <c r="C137" s="184" t="s">
        <v>16</v>
      </c>
      <c r="D137" s="10"/>
      <c r="E137" s="10"/>
      <c r="F137" s="10"/>
      <c r="G137" s="10"/>
      <c r="H137" s="10"/>
      <c r="I137" s="10"/>
      <c r="J137" s="10"/>
      <c r="K137" s="10"/>
      <c r="L137" s="10"/>
      <c r="M137" s="10"/>
      <c r="N137" s="10"/>
      <c r="O137" s="10"/>
      <c r="P137" s="10"/>
      <c r="Q137" s="10"/>
      <c r="R137" s="10"/>
      <c r="S137" s="10"/>
      <c r="T137" s="10"/>
      <c r="U137" s="10"/>
      <c r="V137" s="10"/>
      <c r="W137" s="184"/>
      <c r="X137" s="184"/>
      <c r="Y137" s="184"/>
      <c r="Z137" s="184"/>
      <c r="AA137" s="184"/>
      <c r="AB137" s="184"/>
      <c r="AC137" s="184"/>
      <c r="AD137" s="184"/>
    </row>
    <row xmlns:x14ac="http://schemas.microsoft.com/office/spreadsheetml/2009/9/ac" r="138" s="181" customFormat="true" ht="12" x14ac:dyDescent="0.2">
      <c r="A138" s="184" t="s">
        <v>159</v>
      </c>
      <c r="B138" s="10">
        <v>2000</v>
      </c>
      <c r="C138" s="184" t="s">
        <v>17</v>
      </c>
      <c r="D138" s="10">
        <v>1912662</v>
      </c>
      <c r="E138" s="10"/>
      <c r="F138" s="10"/>
      <c r="G138" s="10"/>
      <c r="H138" s="10"/>
      <c r="I138" s="10"/>
      <c r="J138" s="10">
        <v>100</v>
      </c>
      <c r="K138" s="10"/>
      <c r="L138" s="10"/>
      <c r="M138" s="10"/>
      <c r="N138" s="10"/>
      <c r="O138" s="10"/>
      <c r="P138" s="10">
        <v>100</v>
      </c>
      <c r="Q138" s="10"/>
      <c r="R138" s="10"/>
      <c r="S138" s="10"/>
      <c r="T138" s="10"/>
      <c r="U138" s="10"/>
      <c r="V138" s="10">
        <v>100</v>
      </c>
      <c r="W138" s="184"/>
      <c r="X138" s="184"/>
      <c r="Y138" s="184"/>
      <c r="Z138" s="184"/>
      <c r="AA138" s="184"/>
      <c r="AB138" s="184"/>
      <c r="AC138" s="184"/>
      <c r="AD138" s="184"/>
    </row>
    <row xmlns:x14ac="http://schemas.microsoft.com/office/spreadsheetml/2009/9/ac" r="139" s="181" customFormat="true" ht="12" x14ac:dyDescent="0.2">
      <c r="A139" s="184" t="s">
        <v>159</v>
      </c>
      <c r="B139" s="10">
        <v>2001</v>
      </c>
      <c r="C139" s="184" t="s">
        <v>17</v>
      </c>
      <c r="D139" s="10">
        <v>1965022</v>
      </c>
      <c r="E139" s="10"/>
      <c r="F139" s="10"/>
      <c r="G139" s="10"/>
      <c r="H139" s="10"/>
      <c r="I139" s="10"/>
      <c r="J139" s="10">
        <v>100</v>
      </c>
      <c r="K139" s="10"/>
      <c r="L139" s="10"/>
      <c r="M139" s="10"/>
      <c r="N139" s="10"/>
      <c r="O139" s="10"/>
      <c r="P139" s="10">
        <v>100</v>
      </c>
      <c r="Q139" s="10"/>
      <c r="R139" s="10"/>
      <c r="S139" s="10"/>
      <c r="T139" s="10"/>
      <c r="U139" s="10"/>
      <c r="V139" s="10">
        <v>100</v>
      </c>
      <c r="W139" s="184"/>
      <c r="X139" s="184"/>
      <c r="Y139" s="184"/>
      <c r="Z139" s="184"/>
      <c r="AA139" s="184"/>
      <c r="AB139" s="184"/>
      <c r="AC139" s="184"/>
      <c r="AD139" s="184"/>
    </row>
    <row xmlns:x14ac="http://schemas.microsoft.com/office/spreadsheetml/2009/9/ac" r="140" s="181" customFormat="true" ht="12" x14ac:dyDescent="0.2">
      <c r="A140" s="184" t="s">
        <v>159</v>
      </c>
      <c r="B140" s="10">
        <v>2002</v>
      </c>
      <c r="C140" s="184" t="s">
        <v>17</v>
      </c>
      <c r="D140" s="10">
        <v>2019105</v>
      </c>
      <c r="E140" s="10"/>
      <c r="F140" s="10"/>
      <c r="G140" s="10"/>
      <c r="H140" s="10"/>
      <c r="I140" s="10"/>
      <c r="J140" s="10">
        <v>100</v>
      </c>
      <c r="K140" s="10"/>
      <c r="L140" s="10"/>
      <c r="M140" s="10"/>
      <c r="N140" s="10"/>
      <c r="O140" s="10"/>
      <c r="P140" s="10">
        <v>100</v>
      </c>
      <c r="Q140" s="10"/>
      <c r="R140" s="10"/>
      <c r="S140" s="10"/>
      <c r="T140" s="10"/>
      <c r="U140" s="10"/>
      <c r="V140" s="10">
        <v>100</v>
      </c>
      <c r="W140" s="184"/>
      <c r="X140" s="184"/>
      <c r="Y140" s="184"/>
      <c r="Z140" s="184"/>
      <c r="AA140" s="184"/>
      <c r="AB140" s="184"/>
      <c r="AC140" s="184"/>
      <c r="AD140" s="184"/>
    </row>
    <row xmlns:x14ac="http://schemas.microsoft.com/office/spreadsheetml/2009/9/ac" r="141" s="181" customFormat="true" ht="12" x14ac:dyDescent="0.2">
      <c r="A141" s="184" t="s">
        <v>159</v>
      </c>
      <c r="B141" s="10">
        <v>2003</v>
      </c>
      <c r="C141" s="184" t="s">
        <v>17</v>
      </c>
      <c r="D141" s="10">
        <v>2077744</v>
      </c>
      <c r="E141" s="10"/>
      <c r="F141" s="10"/>
      <c r="G141" s="10"/>
      <c r="H141" s="10"/>
      <c r="I141" s="10"/>
      <c r="J141" s="10">
        <v>100</v>
      </c>
      <c r="K141" s="10"/>
      <c r="L141" s="10"/>
      <c r="M141" s="10"/>
      <c r="N141" s="10"/>
      <c r="O141" s="10"/>
      <c r="P141" s="10">
        <v>100</v>
      </c>
      <c r="Q141" s="10"/>
      <c r="R141" s="10"/>
      <c r="S141" s="10"/>
      <c r="T141" s="10"/>
      <c r="U141" s="10"/>
      <c r="V141" s="10">
        <v>100</v>
      </c>
      <c r="W141" s="184"/>
      <c r="X141" s="184"/>
      <c r="Y141" s="184"/>
      <c r="Z141" s="184"/>
      <c r="AA141" s="184"/>
      <c r="AB141" s="184"/>
      <c r="AC141" s="184"/>
      <c r="AD141" s="184"/>
    </row>
    <row xmlns:x14ac="http://schemas.microsoft.com/office/spreadsheetml/2009/9/ac" r="142" s="181" customFormat="true" ht="12" x14ac:dyDescent="0.2">
      <c r="A142" s="184" t="s">
        <v>159</v>
      </c>
      <c r="B142" s="10">
        <v>2004</v>
      </c>
      <c r="C142" s="184" t="s">
        <v>17</v>
      </c>
      <c r="D142" s="10">
        <v>2139574</v>
      </c>
      <c r="E142" s="10"/>
      <c r="F142" s="10"/>
      <c r="G142" s="10"/>
      <c r="H142" s="10"/>
      <c r="I142" s="10"/>
      <c r="J142" s="10">
        <v>100</v>
      </c>
      <c r="K142" s="10"/>
      <c r="L142" s="10"/>
      <c r="M142" s="10"/>
      <c r="N142" s="10"/>
      <c r="O142" s="10"/>
      <c r="P142" s="10">
        <v>100</v>
      </c>
      <c r="Q142" s="10"/>
      <c r="R142" s="10"/>
      <c r="S142" s="10"/>
      <c r="T142" s="10"/>
      <c r="U142" s="10"/>
      <c r="V142" s="10">
        <v>100</v>
      </c>
      <c r="W142" s="184"/>
      <c r="X142" s="184"/>
      <c r="Y142" s="184"/>
      <c r="Z142" s="184"/>
      <c r="AA142" s="184"/>
      <c r="AB142" s="184"/>
      <c r="AC142" s="184"/>
      <c r="AD142" s="184"/>
    </row>
    <row xmlns:x14ac="http://schemas.microsoft.com/office/spreadsheetml/2009/9/ac" r="143" s="181" customFormat="true" ht="12" x14ac:dyDescent="0.2">
      <c r="A143" s="184" t="s">
        <v>159</v>
      </c>
      <c r="B143" s="10">
        <v>2005</v>
      </c>
      <c r="C143" s="184" t="s">
        <v>17</v>
      </c>
      <c r="D143" s="10">
        <v>2204508</v>
      </c>
      <c r="E143" s="10"/>
      <c r="F143" s="10"/>
      <c r="G143" s="10"/>
      <c r="H143" s="10"/>
      <c r="I143" s="10"/>
      <c r="J143" s="10">
        <v>100</v>
      </c>
      <c r="K143" s="10"/>
      <c r="L143" s="10"/>
      <c r="M143" s="10"/>
      <c r="N143" s="10"/>
      <c r="O143" s="10"/>
      <c r="P143" s="10">
        <v>100</v>
      </c>
      <c r="Q143" s="10"/>
      <c r="R143" s="10"/>
      <c r="S143" s="10"/>
      <c r="T143" s="10"/>
      <c r="U143" s="10"/>
      <c r="V143" s="10">
        <v>100</v>
      </c>
      <c r="W143" s="184"/>
      <c r="X143" s="184"/>
      <c r="Y143" s="184"/>
      <c r="Z143" s="184"/>
      <c r="AA143" s="184"/>
      <c r="AB143" s="184"/>
      <c r="AC143" s="184"/>
      <c r="AD143" s="184"/>
    </row>
    <row xmlns:x14ac="http://schemas.microsoft.com/office/spreadsheetml/2009/9/ac" r="144" s="181" customFormat="true" ht="12" x14ac:dyDescent="0.2">
      <c r="A144" s="184" t="s">
        <v>159</v>
      </c>
      <c r="B144" s="10">
        <v>2006</v>
      </c>
      <c r="C144" s="184" t="s">
        <v>17</v>
      </c>
      <c r="D144" s="10">
        <v>2275993</v>
      </c>
      <c r="E144" s="10"/>
      <c r="F144" s="10"/>
      <c r="G144" s="10"/>
      <c r="H144" s="10"/>
      <c r="I144" s="10"/>
      <c r="J144" s="10">
        <v>100</v>
      </c>
      <c r="K144" s="10">
        <v>58</v>
      </c>
      <c r="L144" s="10"/>
      <c r="M144" s="10"/>
      <c r="N144" s="10"/>
      <c r="O144" s="10">
        <v>42</v>
      </c>
      <c r="P144" s="10">
        <v>58</v>
      </c>
      <c r="Q144" s="10"/>
      <c r="R144" s="10"/>
      <c r="S144" s="10"/>
      <c r="T144" s="10"/>
      <c r="U144" s="10"/>
      <c r="V144" s="10">
        <v>100</v>
      </c>
      <c r="W144" s="184"/>
      <c r="X144" s="184"/>
      <c r="Y144" s="184"/>
      <c r="Z144" s="184"/>
      <c r="AA144" s="184"/>
      <c r="AB144" s="184"/>
      <c r="AC144" s="184"/>
      <c r="AD144" s="184"/>
    </row>
    <row xmlns:x14ac="http://schemas.microsoft.com/office/spreadsheetml/2009/9/ac" r="145" s="181" customFormat="true" ht="12" x14ac:dyDescent="0.2">
      <c r="A145" s="184" t="s">
        <v>159</v>
      </c>
      <c r="B145" s="10">
        <v>2007</v>
      </c>
      <c r="C145" s="184" t="s">
        <v>17</v>
      </c>
      <c r="D145" s="10">
        <v>3414076</v>
      </c>
      <c r="E145" s="10"/>
      <c r="F145" s="10"/>
      <c r="G145" s="10"/>
      <c r="H145" s="10"/>
      <c r="I145" s="10"/>
      <c r="J145" s="10">
        <v>100</v>
      </c>
      <c r="K145" s="10">
        <v>58</v>
      </c>
      <c r="L145" s="10"/>
      <c r="M145" s="10"/>
      <c r="N145" s="10"/>
      <c r="O145" s="10">
        <v>42</v>
      </c>
      <c r="P145" s="10">
        <v>58</v>
      </c>
      <c r="Q145" s="10"/>
      <c r="R145" s="10"/>
      <c r="S145" s="10"/>
      <c r="T145" s="10"/>
      <c r="U145" s="10"/>
      <c r="V145" s="10">
        <v>100</v>
      </c>
      <c r="W145" s="184"/>
      <c r="X145" s="184"/>
      <c r="Y145" s="184"/>
      <c r="Z145" s="184"/>
      <c r="AA145" s="184"/>
      <c r="AB145" s="184"/>
      <c r="AC145" s="184"/>
      <c r="AD145" s="184"/>
    </row>
    <row xmlns:x14ac="http://schemas.microsoft.com/office/spreadsheetml/2009/9/ac" r="146" s="181" customFormat="true" ht="12" x14ac:dyDescent="0.2">
      <c r="A146" s="184" t="s">
        <v>159</v>
      </c>
      <c r="B146" s="10">
        <v>2008</v>
      </c>
      <c r="C146" s="184" t="s">
        <v>17</v>
      </c>
      <c r="D146" s="10">
        <v>3537083</v>
      </c>
      <c r="E146" s="10"/>
      <c r="F146" s="10"/>
      <c r="G146" s="10"/>
      <c r="H146" s="10"/>
      <c r="I146" s="10"/>
      <c r="J146" s="10">
        <v>100</v>
      </c>
      <c r="K146" s="10">
        <v>58</v>
      </c>
      <c r="L146" s="10"/>
      <c r="M146" s="10"/>
      <c r="N146" s="10"/>
      <c r="O146" s="10">
        <v>42</v>
      </c>
      <c r="P146" s="10">
        <v>58</v>
      </c>
      <c r="Q146" s="10"/>
      <c r="R146" s="10"/>
      <c r="S146" s="10"/>
      <c r="T146" s="10"/>
      <c r="U146" s="10"/>
      <c r="V146" s="10">
        <v>100</v>
      </c>
      <c r="W146" s="184"/>
      <c r="X146" s="184"/>
      <c r="Y146" s="184"/>
      <c r="Z146" s="184"/>
      <c r="AA146" s="184"/>
      <c r="AB146" s="184"/>
      <c r="AC146" s="184"/>
      <c r="AD146" s="184"/>
    </row>
    <row xmlns:x14ac="http://schemas.microsoft.com/office/spreadsheetml/2009/9/ac" r="147" s="181" customFormat="true" ht="12" x14ac:dyDescent="0.2">
      <c r="A147" s="184" t="s">
        <v>159</v>
      </c>
      <c r="B147" s="10">
        <v>2009</v>
      </c>
      <c r="C147" s="184" t="s">
        <v>17</v>
      </c>
      <c r="D147" s="10">
        <v>3671688</v>
      </c>
      <c r="E147" s="10"/>
      <c r="F147" s="10"/>
      <c r="G147" s="10"/>
      <c r="H147" s="10"/>
      <c r="I147" s="10"/>
      <c r="J147" s="10">
        <v>100</v>
      </c>
      <c r="K147" s="10">
        <v>58</v>
      </c>
      <c r="L147" s="10"/>
      <c r="M147" s="10"/>
      <c r="N147" s="10"/>
      <c r="O147" s="10">
        <v>42</v>
      </c>
      <c r="P147" s="10">
        <v>58</v>
      </c>
      <c r="Q147" s="10"/>
      <c r="R147" s="10"/>
      <c r="S147" s="10"/>
      <c r="T147" s="10"/>
      <c r="U147" s="10"/>
      <c r="V147" s="10">
        <v>100</v>
      </c>
      <c r="W147" s="184"/>
      <c r="X147" s="184"/>
      <c r="Y147" s="184"/>
      <c r="Z147" s="184"/>
      <c r="AA147" s="184"/>
      <c r="AB147" s="184"/>
      <c r="AC147" s="184"/>
      <c r="AD147" s="184"/>
    </row>
    <row xmlns:x14ac="http://schemas.microsoft.com/office/spreadsheetml/2009/9/ac" r="148" s="181" customFormat="true" ht="12" x14ac:dyDescent="0.2">
      <c r="A148" s="184" t="s">
        <v>159</v>
      </c>
      <c r="B148" s="10">
        <v>2010</v>
      </c>
      <c r="C148" s="184" t="s">
        <v>17</v>
      </c>
      <c r="D148" s="10">
        <v>3819519</v>
      </c>
      <c r="E148" s="10"/>
      <c r="F148" s="10"/>
      <c r="G148" s="10"/>
      <c r="H148" s="10"/>
      <c r="I148" s="10"/>
      <c r="J148" s="10">
        <v>100</v>
      </c>
      <c r="K148" s="10">
        <v>58</v>
      </c>
      <c r="L148" s="10"/>
      <c r="M148" s="10"/>
      <c r="N148" s="10"/>
      <c r="O148" s="10">
        <v>42</v>
      </c>
      <c r="P148" s="10">
        <v>58</v>
      </c>
      <c r="Q148" s="10"/>
      <c r="R148" s="10"/>
      <c r="S148" s="10"/>
      <c r="T148" s="10"/>
      <c r="U148" s="10"/>
      <c r="V148" s="10">
        <v>100</v>
      </c>
      <c r="W148" s="184"/>
      <c r="X148" s="184"/>
      <c r="Y148" s="184"/>
      <c r="Z148" s="184"/>
      <c r="AA148" s="184"/>
      <c r="AB148" s="184"/>
      <c r="AC148" s="184"/>
      <c r="AD148" s="184"/>
    </row>
    <row xmlns:x14ac="http://schemas.microsoft.com/office/spreadsheetml/2009/9/ac" r="149" s="181" customFormat="true" ht="12" x14ac:dyDescent="0.2">
      <c r="A149" s="184" t="s">
        <v>159</v>
      </c>
      <c r="B149" s="10">
        <v>2011</v>
      </c>
      <c r="C149" s="184" t="s">
        <v>17</v>
      </c>
      <c r="D149" s="10">
        <v>3981779</v>
      </c>
      <c r="E149" s="10"/>
      <c r="F149" s="10"/>
      <c r="G149" s="10"/>
      <c r="H149" s="10"/>
      <c r="I149" s="10"/>
      <c r="J149" s="10">
        <v>100</v>
      </c>
      <c r="K149" s="10">
        <v>58</v>
      </c>
      <c r="L149" s="10"/>
      <c r="M149" s="10"/>
      <c r="N149" s="10"/>
      <c r="O149" s="10">
        <v>42</v>
      </c>
      <c r="P149" s="10">
        <v>58</v>
      </c>
      <c r="Q149" s="10"/>
      <c r="R149" s="10"/>
      <c r="S149" s="10"/>
      <c r="T149" s="10"/>
      <c r="U149" s="10"/>
      <c r="V149" s="10">
        <v>100</v>
      </c>
      <c r="W149" s="184"/>
      <c r="X149" s="184"/>
      <c r="Y149" s="184"/>
      <c r="Z149" s="184"/>
      <c r="AA149" s="184"/>
      <c r="AB149" s="184"/>
      <c r="AC149" s="184"/>
      <c r="AD149" s="184"/>
    </row>
    <row xmlns:x14ac="http://schemas.microsoft.com/office/spreadsheetml/2009/9/ac" r="150" s="181" customFormat="true" ht="12" x14ac:dyDescent="0.2">
      <c r="A150" s="184" t="s">
        <v>159</v>
      </c>
      <c r="B150" s="10">
        <v>2012</v>
      </c>
      <c r="C150" s="184" t="s">
        <v>17</v>
      </c>
      <c r="D150" s="10">
        <v>4155682</v>
      </c>
      <c r="E150" s="10"/>
      <c r="F150" s="10">
        <v>18.5</v>
      </c>
      <c r="G150" s="10"/>
      <c r="H150" s="10"/>
      <c r="I150" s="10">
        <v>81.5</v>
      </c>
      <c r="J150" s="10">
        <v>18.5</v>
      </c>
      <c r="K150" s="10">
        <v>58</v>
      </c>
      <c r="L150" s="10"/>
      <c r="M150" s="10"/>
      <c r="N150" s="10"/>
      <c r="O150" s="10">
        <v>42</v>
      </c>
      <c r="P150" s="10">
        <v>58</v>
      </c>
      <c r="Q150" s="10"/>
      <c r="R150" s="10"/>
      <c r="S150" s="10"/>
      <c r="T150" s="10"/>
      <c r="U150" s="10"/>
      <c r="V150" s="10">
        <v>100</v>
      </c>
      <c r="W150" s="184"/>
      <c r="X150" s="184"/>
      <c r="Y150" s="184"/>
      <c r="Z150" s="184"/>
      <c r="AA150" s="184"/>
      <c r="AB150" s="184"/>
      <c r="AC150" s="184"/>
      <c r="AD150" s="184"/>
    </row>
    <row xmlns:x14ac="http://schemas.microsoft.com/office/spreadsheetml/2009/9/ac" r="151" s="181" customFormat="true" ht="12" x14ac:dyDescent="0.2">
      <c r="A151" s="184" t="s">
        <v>159</v>
      </c>
      <c r="B151" s="10">
        <v>2013</v>
      </c>
      <c r="C151" s="184" t="s">
        <v>17</v>
      </c>
      <c r="D151" s="10">
        <v>4337984</v>
      </c>
      <c r="E151" s="10"/>
      <c r="F151" s="10">
        <v>18.5</v>
      </c>
      <c r="G151" s="10"/>
      <c r="H151" s="10"/>
      <c r="I151" s="10">
        <v>81.5</v>
      </c>
      <c r="J151" s="10">
        <v>18.5</v>
      </c>
      <c r="K151" s="10">
        <v>58</v>
      </c>
      <c r="L151" s="10"/>
      <c r="M151" s="10"/>
      <c r="N151" s="10"/>
      <c r="O151" s="10">
        <v>42</v>
      </c>
      <c r="P151" s="10">
        <v>58</v>
      </c>
      <c r="Q151" s="10"/>
      <c r="R151" s="10"/>
      <c r="S151" s="10"/>
      <c r="T151" s="10"/>
      <c r="U151" s="10"/>
      <c r="V151" s="10">
        <v>100</v>
      </c>
      <c r="W151" s="184"/>
      <c r="X151" s="184"/>
      <c r="Y151" s="184"/>
      <c r="Z151" s="184"/>
      <c r="AA151" s="184"/>
      <c r="AB151" s="184"/>
      <c r="AC151" s="184"/>
      <c r="AD151" s="184"/>
    </row>
    <row xmlns:x14ac="http://schemas.microsoft.com/office/spreadsheetml/2009/9/ac" r="152" s="181" customFormat="true" ht="12" x14ac:dyDescent="0.2">
      <c r="A152" s="184" t="s">
        <v>159</v>
      </c>
      <c r="B152" s="10">
        <v>2014</v>
      </c>
      <c r="C152" s="184" t="s">
        <v>17</v>
      </c>
      <c r="D152" s="10">
        <v>4525656</v>
      </c>
      <c r="E152" s="10"/>
      <c r="F152" s="10">
        <v>18.5</v>
      </c>
      <c r="G152" s="10"/>
      <c r="H152" s="10"/>
      <c r="I152" s="10">
        <v>81.5</v>
      </c>
      <c r="J152" s="10">
        <v>18.5</v>
      </c>
      <c r="K152" s="10">
        <v>58</v>
      </c>
      <c r="L152" s="10"/>
      <c r="M152" s="10"/>
      <c r="N152" s="10"/>
      <c r="O152" s="10">
        <v>42</v>
      </c>
      <c r="P152" s="10">
        <v>58</v>
      </c>
      <c r="Q152" s="10"/>
      <c r="R152" s="10"/>
      <c r="S152" s="10"/>
      <c r="T152" s="10"/>
      <c r="U152" s="10"/>
      <c r="V152" s="10">
        <v>100</v>
      </c>
      <c r="W152" s="184"/>
      <c r="X152" s="184"/>
      <c r="Y152" s="184"/>
      <c r="Z152" s="184"/>
      <c r="AA152" s="184"/>
      <c r="AB152" s="184"/>
      <c r="AC152" s="184"/>
      <c r="AD152" s="184"/>
    </row>
    <row xmlns:x14ac="http://schemas.microsoft.com/office/spreadsheetml/2009/9/ac" r="153" s="181" customFormat="true" ht="12" x14ac:dyDescent="0.2">
      <c r="A153" s="184" t="s">
        <v>159</v>
      </c>
      <c r="B153" s="10">
        <v>2015</v>
      </c>
      <c r="C153" s="184" t="s">
        <v>17</v>
      </c>
      <c r="D153" s="10">
        <v>4717818</v>
      </c>
      <c r="E153" s="10"/>
      <c r="F153" s="10">
        <v>18.5</v>
      </c>
      <c r="G153" s="10"/>
      <c r="H153" s="10"/>
      <c r="I153" s="10">
        <v>81.5</v>
      </c>
      <c r="J153" s="10">
        <v>18.5</v>
      </c>
      <c r="K153" s="10"/>
      <c r="L153" s="10"/>
      <c r="M153" s="10"/>
      <c r="N153" s="10"/>
      <c r="O153" s="10"/>
      <c r="P153" s="10">
        <v>100</v>
      </c>
      <c r="Q153" s="10"/>
      <c r="R153" s="10"/>
      <c r="S153" s="10"/>
      <c r="T153" s="10"/>
      <c r="U153" s="10"/>
      <c r="V153" s="10">
        <v>100</v>
      </c>
      <c r="W153" s="184"/>
      <c r="X153" s="184"/>
      <c r="Y153" s="184"/>
      <c r="Z153" s="184"/>
      <c r="AA153" s="184"/>
      <c r="AB153" s="184"/>
      <c r="AC153" s="184"/>
      <c r="AD153" s="184"/>
    </row>
    <row xmlns:x14ac="http://schemas.microsoft.com/office/spreadsheetml/2009/9/ac" r="154" s="181" customFormat="true" ht="12" x14ac:dyDescent="0.2">
      <c r="A154" s="184" t="s">
        <v>159</v>
      </c>
      <c r="B154" s="10">
        <v>2016</v>
      </c>
      <c r="C154" s="184" t="s">
        <v>17</v>
      </c>
      <c r="D154" s="10">
        <v>4913800</v>
      </c>
      <c r="E154" s="10"/>
      <c r="F154" s="10">
        <v>18.5</v>
      </c>
      <c r="G154" s="10"/>
      <c r="H154" s="10"/>
      <c r="I154" s="10">
        <v>81.5</v>
      </c>
      <c r="J154" s="10">
        <v>18.5</v>
      </c>
      <c r="K154" s="10"/>
      <c r="L154" s="10"/>
      <c r="M154" s="10"/>
      <c r="N154" s="10"/>
      <c r="O154" s="10"/>
      <c r="P154" s="10">
        <v>100</v>
      </c>
      <c r="Q154" s="10"/>
      <c r="R154" s="10"/>
      <c r="S154" s="10"/>
      <c r="T154" s="10"/>
      <c r="U154" s="10"/>
      <c r="V154" s="10">
        <v>100</v>
      </c>
      <c r="W154" s="184"/>
      <c r="X154" s="184"/>
      <c r="Y154" s="184"/>
      <c r="Z154" s="184"/>
      <c r="AA154" s="184"/>
      <c r="AB154" s="184"/>
      <c r="AC154" s="184"/>
      <c r="AD154" s="184"/>
    </row>
    <row xmlns:x14ac="http://schemas.microsoft.com/office/spreadsheetml/2009/9/ac" r="155" s="181" customFormat="true" ht="12" x14ac:dyDescent="0.2">
      <c r="A155" s="184" t="s">
        <v>159</v>
      </c>
      <c r="B155" s="10">
        <v>2017</v>
      </c>
      <c r="C155" s="184" t="s">
        <v>17</v>
      </c>
      <c r="D155" s="10">
        <v>5110063</v>
      </c>
      <c r="E155" s="10"/>
      <c r="F155" s="10">
        <v>18.5</v>
      </c>
      <c r="G155" s="10"/>
      <c r="H155" s="10"/>
      <c r="I155" s="10">
        <v>81.5</v>
      </c>
      <c r="J155" s="10">
        <v>18.5</v>
      </c>
      <c r="K155" s="10"/>
      <c r="L155" s="10"/>
      <c r="M155" s="10"/>
      <c r="N155" s="10"/>
      <c r="O155" s="10"/>
      <c r="P155" s="10">
        <v>100</v>
      </c>
      <c r="Q155" s="10"/>
      <c r="R155" s="10"/>
      <c r="S155" s="10"/>
      <c r="T155" s="10"/>
      <c r="U155" s="10"/>
      <c r="V155" s="10">
        <v>100</v>
      </c>
      <c r="W155" s="184"/>
      <c r="X155" s="184"/>
      <c r="Y155" s="184"/>
      <c r="Z155" s="184"/>
      <c r="AA155" s="184"/>
      <c r="AB155" s="184"/>
      <c r="AC155" s="184"/>
      <c r="AD155" s="184"/>
    </row>
    <row xmlns:x14ac="http://schemas.microsoft.com/office/spreadsheetml/2009/9/ac" r="156" s="181" customFormat="true" ht="12" x14ac:dyDescent="0.2">
      <c r="A156" s="184" t="s">
        <v>159</v>
      </c>
      <c r="B156" s="10">
        <v>2018</v>
      </c>
      <c r="C156" s="184" t="s">
        <v>17</v>
      </c>
      <c r="D156" s="10">
        <v>5303379</v>
      </c>
      <c r="E156" s="10"/>
      <c r="F156" s="10">
        <v>18.5</v>
      </c>
      <c r="G156" s="10"/>
      <c r="H156" s="10"/>
      <c r="I156" s="10">
        <v>81.5</v>
      </c>
      <c r="J156" s="10">
        <v>18.5</v>
      </c>
      <c r="K156" s="10"/>
      <c r="L156" s="10"/>
      <c r="M156" s="10"/>
      <c r="N156" s="10"/>
      <c r="O156" s="10"/>
      <c r="P156" s="10">
        <v>100</v>
      </c>
      <c r="Q156" s="10"/>
      <c r="R156" s="10"/>
      <c r="S156" s="10"/>
      <c r="T156" s="10"/>
      <c r="U156" s="10"/>
      <c r="V156" s="10">
        <v>100</v>
      </c>
      <c r="W156" s="184"/>
      <c r="X156" s="184"/>
      <c r="Y156" s="184"/>
      <c r="Z156" s="184"/>
      <c r="AA156" s="184"/>
      <c r="AB156" s="184"/>
      <c r="AC156" s="184"/>
      <c r="AD156" s="184"/>
    </row>
    <row xmlns:x14ac="http://schemas.microsoft.com/office/spreadsheetml/2009/9/ac" r="157" s="181" customFormat="true" ht="12" x14ac:dyDescent="0.2">
      <c r="A157" s="184" t="s">
        <v>159</v>
      </c>
      <c r="B157" s="10">
        <v>2019</v>
      </c>
      <c r="C157" s="184" t="s">
        <v>17</v>
      </c>
      <c r="D157" s="10">
        <v>5496646</v>
      </c>
      <c r="E157" s="10"/>
      <c r="F157" s="10">
        <v>18.5</v>
      </c>
      <c r="G157" s="10"/>
      <c r="H157" s="10"/>
      <c r="I157" s="10">
        <v>81.5</v>
      </c>
      <c r="J157" s="10">
        <v>18.5</v>
      </c>
      <c r="K157" s="10"/>
      <c r="L157" s="10"/>
      <c r="M157" s="10"/>
      <c r="N157" s="10"/>
      <c r="O157" s="10"/>
      <c r="P157" s="10">
        <v>100</v>
      </c>
      <c r="Q157" s="10"/>
      <c r="R157" s="10"/>
      <c r="S157" s="10"/>
      <c r="T157" s="10"/>
      <c r="U157" s="10"/>
      <c r="V157" s="10">
        <v>100</v>
      </c>
      <c r="W157" s="184"/>
      <c r="X157" s="184"/>
      <c r="Y157" s="184"/>
      <c r="Z157" s="184"/>
      <c r="AA157" s="184"/>
      <c r="AB157" s="184"/>
      <c r="AC157" s="184"/>
      <c r="AD157" s="184"/>
    </row>
    <row xmlns:x14ac="http://schemas.microsoft.com/office/spreadsheetml/2009/9/ac" r="158" s="181" customFormat="true" ht="12" x14ac:dyDescent="0.2">
      <c r="A158" s="184" t="s">
        <v>159</v>
      </c>
      <c r="B158" s="10">
        <v>2020</v>
      </c>
      <c r="C158" s="184" t="s">
        <v>17</v>
      </c>
      <c r="D158" s="10">
        <v>5687264</v>
      </c>
      <c r="E158" s="10"/>
      <c r="F158" s="10">
        <v>18.5</v>
      </c>
      <c r="G158" s="10"/>
      <c r="H158" s="10"/>
      <c r="I158" s="10">
        <v>81.5</v>
      </c>
      <c r="J158" s="10">
        <v>18.5</v>
      </c>
      <c r="K158" s="10"/>
      <c r="L158" s="10"/>
      <c r="M158" s="10"/>
      <c r="N158" s="10"/>
      <c r="O158" s="10"/>
      <c r="P158" s="10">
        <v>100</v>
      </c>
      <c r="Q158" s="10"/>
      <c r="R158" s="10"/>
      <c r="S158" s="10"/>
      <c r="T158" s="10"/>
      <c r="U158" s="10"/>
      <c r="V158" s="10">
        <v>100</v>
      </c>
      <c r="W158" s="184"/>
      <c r="X158" s="184"/>
      <c r="Y158" s="184"/>
      <c r="Z158" s="184"/>
      <c r="AA158" s="184"/>
      <c r="AB158" s="184"/>
      <c r="AC158" s="184"/>
      <c r="AD158" s="184"/>
    </row>
    <row xmlns:x14ac="http://schemas.microsoft.com/office/spreadsheetml/2009/9/ac" r="159" s="181" customFormat="true" ht="12" x14ac:dyDescent="0.2">
      <c r="A159" s="184" t="s">
        <v>159</v>
      </c>
      <c r="B159" s="10">
        <v>2021</v>
      </c>
      <c r="C159" s="184" t="s">
        <v>17</v>
      </c>
      <c r="D159" s="10">
        <v>5873810</v>
      </c>
      <c r="E159" s="10"/>
      <c r="F159" s="10"/>
      <c r="G159" s="10"/>
      <c r="H159" s="10"/>
      <c r="I159" s="10"/>
      <c r="J159" s="10">
        <v>100</v>
      </c>
      <c r="K159" s="10"/>
      <c r="L159" s="10"/>
      <c r="M159" s="10"/>
      <c r="N159" s="10"/>
      <c r="O159" s="10"/>
      <c r="P159" s="10">
        <v>100</v>
      </c>
      <c r="Q159" s="10"/>
      <c r="R159" s="10"/>
      <c r="S159" s="10"/>
      <c r="T159" s="10"/>
      <c r="U159" s="10"/>
      <c r="V159" s="10">
        <v>100</v>
      </c>
      <c r="W159" s="184"/>
      <c r="X159" s="184"/>
      <c r="Y159" s="184"/>
      <c r="Z159" s="184"/>
      <c r="AA159" s="184"/>
      <c r="AB159" s="184"/>
      <c r="AC159" s="184"/>
      <c r="AD159" s="184"/>
    </row>
    <row xmlns:x14ac="http://schemas.microsoft.com/office/spreadsheetml/2009/9/ac" r="160" s="181" customFormat="true" ht="12" x14ac:dyDescent="0.2">
      <c r="A160" s="184" t="s">
        <v>159</v>
      </c>
      <c r="B160" s="10">
        <v>2022</v>
      </c>
      <c r="C160" s="184" t="s">
        <v>17</v>
      </c>
      <c r="D160" s="10">
        <v>6052905</v>
      </c>
      <c r="E160" s="10"/>
      <c r="F160" s="10"/>
      <c r="G160" s="10"/>
      <c r="H160" s="10"/>
      <c r="I160" s="10"/>
      <c r="J160" s="10">
        <v>100</v>
      </c>
      <c r="K160" s="10"/>
      <c r="L160" s="10"/>
      <c r="M160" s="10"/>
      <c r="N160" s="10"/>
      <c r="O160" s="10"/>
      <c r="P160" s="10">
        <v>100</v>
      </c>
      <c r="Q160" s="10"/>
      <c r="R160" s="10"/>
      <c r="S160" s="10"/>
      <c r="T160" s="10"/>
      <c r="U160" s="10"/>
      <c r="V160" s="10">
        <v>100</v>
      </c>
      <c r="W160" s="184"/>
      <c r="X160" s="184"/>
      <c r="Y160" s="184"/>
      <c r="Z160" s="184"/>
      <c r="AA160" s="184"/>
      <c r="AB160" s="184"/>
      <c r="AC160" s="184"/>
      <c r="AD160" s="184"/>
    </row>
    <row xmlns:x14ac="http://schemas.microsoft.com/office/spreadsheetml/2009/9/ac" r="161" s="181" customFormat="true" ht="12" x14ac:dyDescent="0.2">
      <c r="A161" s="184" t="s">
        <v>159</v>
      </c>
      <c r="B161" s="10">
        <v>2023</v>
      </c>
      <c r="C161" s="184" t="s">
        <v>17</v>
      </c>
      <c r="D161" s="10">
        <v>6339812</v>
      </c>
      <c r="E161" s="10"/>
      <c r="F161" s="10"/>
      <c r="G161" s="10"/>
      <c r="H161" s="10"/>
      <c r="I161" s="10"/>
      <c r="J161" s="10">
        <v>100</v>
      </c>
      <c r="K161" s="10"/>
      <c r="L161" s="10"/>
      <c r="M161" s="10"/>
      <c r="N161" s="10"/>
      <c r="O161" s="10"/>
      <c r="P161" s="10">
        <v>100</v>
      </c>
      <c r="Q161" s="10"/>
      <c r="R161" s="10"/>
      <c r="S161" s="10"/>
      <c r="T161" s="10"/>
      <c r="U161" s="10"/>
      <c r="V161" s="10">
        <v>100</v>
      </c>
      <c r="W161" s="184"/>
      <c r="X161" s="184"/>
      <c r="Y161" s="184"/>
      <c r="Z161" s="184"/>
      <c r="AA161" s="184"/>
      <c r="AB161" s="184"/>
      <c r="AC161" s="184"/>
      <c r="AD161" s="184"/>
    </row>
    <row xmlns:x14ac="http://schemas.microsoft.com/office/spreadsheetml/2009/9/ac" r="162" s="181" customFormat="true" ht="12" x14ac:dyDescent="0.2">
      <c r="A162" s="184" t="s">
        <v>159</v>
      </c>
      <c r="B162" s="10">
        <v>2024</v>
      </c>
      <c r="C162" s="184" t="s">
        <v>17</v>
      </c>
      <c r="D162" s="10"/>
      <c r="E162" s="10"/>
      <c r="F162" s="10"/>
      <c r="G162" s="10"/>
      <c r="H162" s="10"/>
      <c r="I162" s="10"/>
      <c r="J162" s="10"/>
      <c r="K162" s="10"/>
      <c r="L162" s="10"/>
      <c r="M162" s="10"/>
      <c r="N162" s="10"/>
      <c r="O162" s="10"/>
      <c r="P162" s="10"/>
      <c r="Q162" s="10"/>
      <c r="R162" s="10"/>
      <c r="S162" s="10"/>
      <c r="T162" s="10"/>
      <c r="U162" s="10"/>
      <c r="V162" s="10"/>
      <c r="W162" s="184"/>
      <c r="X162" s="184"/>
      <c r="Y162" s="184"/>
      <c r="Z162" s="184"/>
      <c r="AA162" s="184"/>
      <c r="AB162" s="184"/>
      <c r="AC162" s="184"/>
      <c r="AD162" s="184"/>
    </row>
    <row xmlns:x14ac="http://schemas.microsoft.com/office/spreadsheetml/2009/9/ac" r="163" s="181" customFormat="true" ht="12" x14ac:dyDescent="0.2">
      <c r="A163" s="184" t="s">
        <v>159</v>
      </c>
      <c r="B163" s="10">
        <v>2025</v>
      </c>
      <c r="C163" s="184" t="s">
        <v>17</v>
      </c>
      <c r="D163" s="10"/>
      <c r="E163" s="10"/>
      <c r="F163" s="10"/>
      <c r="G163" s="10"/>
      <c r="H163" s="10"/>
      <c r="I163" s="10"/>
      <c r="J163" s="10"/>
      <c r="K163" s="10"/>
      <c r="L163" s="10"/>
      <c r="M163" s="10"/>
      <c r="N163" s="10"/>
      <c r="O163" s="10"/>
      <c r="P163" s="10"/>
      <c r="Q163" s="10"/>
      <c r="R163" s="10"/>
      <c r="S163" s="10"/>
      <c r="T163" s="10"/>
      <c r="U163" s="10"/>
      <c r="V163" s="10"/>
      <c r="W163" s="184"/>
      <c r="X163" s="184"/>
      <c r="Y163" s="184"/>
      <c r="Z163" s="184"/>
      <c r="AA163" s="184"/>
      <c r="AB163" s="184"/>
      <c r="AC163" s="184"/>
      <c r="AD163" s="184"/>
    </row>
    <row xmlns:x14ac="http://schemas.microsoft.com/office/spreadsheetml/2009/9/ac" r="164" s="181" customFormat="true" ht="12" x14ac:dyDescent="0.2">
      <c r="A164" s="184" t="s">
        <v>159</v>
      </c>
      <c r="B164" s="10">
        <v>2026</v>
      </c>
      <c r="C164" s="184" t="s">
        <v>17</v>
      </c>
      <c r="D164" s="10"/>
      <c r="E164" s="10"/>
      <c r="F164" s="10"/>
      <c r="G164" s="10"/>
      <c r="H164" s="10"/>
      <c r="I164" s="10"/>
      <c r="J164" s="10"/>
      <c r="K164" s="10"/>
      <c r="L164" s="10"/>
      <c r="M164" s="10"/>
      <c r="N164" s="10"/>
      <c r="O164" s="10"/>
      <c r="P164" s="10"/>
      <c r="Q164" s="10"/>
      <c r="R164" s="10"/>
      <c r="S164" s="10"/>
      <c r="T164" s="10"/>
      <c r="U164" s="10"/>
      <c r="V164" s="10"/>
      <c r="W164" s="184"/>
      <c r="X164" s="184"/>
      <c r="Y164" s="184"/>
      <c r="Z164" s="184"/>
      <c r="AA164" s="184"/>
      <c r="AB164" s="184"/>
      <c r="AC164" s="184"/>
      <c r="AD164" s="184"/>
    </row>
    <row xmlns:x14ac="http://schemas.microsoft.com/office/spreadsheetml/2009/9/ac" r="165" s="181" customFormat="true" ht="12" x14ac:dyDescent="0.2">
      <c r="A165" s="184" t="s">
        <v>159</v>
      </c>
      <c r="B165" s="10">
        <v>2027</v>
      </c>
      <c r="C165" s="184" t="s">
        <v>17</v>
      </c>
      <c r="D165" s="10"/>
      <c r="E165" s="10"/>
      <c r="F165" s="10"/>
      <c r="G165" s="10"/>
      <c r="H165" s="10"/>
      <c r="I165" s="10"/>
      <c r="J165" s="10"/>
      <c r="K165" s="10"/>
      <c r="L165" s="10"/>
      <c r="M165" s="10"/>
      <c r="N165" s="10"/>
      <c r="O165" s="10"/>
      <c r="P165" s="10"/>
      <c r="Q165" s="10"/>
      <c r="R165" s="10"/>
      <c r="S165" s="10"/>
      <c r="T165" s="10"/>
      <c r="U165" s="10"/>
      <c r="V165" s="10"/>
      <c r="W165" s="184"/>
      <c r="X165" s="184"/>
      <c r="Y165" s="184"/>
      <c r="Z165" s="184"/>
      <c r="AA165" s="184"/>
      <c r="AB165" s="184"/>
      <c r="AC165" s="184"/>
      <c r="AD165" s="184"/>
    </row>
    <row xmlns:x14ac="http://schemas.microsoft.com/office/spreadsheetml/2009/9/ac" r="166" s="181" customFormat="true" ht="12" x14ac:dyDescent="0.2">
      <c r="A166" s="184" t="s">
        <v>159</v>
      </c>
      <c r="B166" s="10">
        <v>2028</v>
      </c>
      <c r="C166" s="184" t="s">
        <v>17</v>
      </c>
      <c r="D166" s="10"/>
      <c r="E166" s="10"/>
      <c r="F166" s="10"/>
      <c r="G166" s="10"/>
      <c r="H166" s="10"/>
      <c r="I166" s="10"/>
      <c r="J166" s="10"/>
      <c r="K166" s="10"/>
      <c r="L166" s="10"/>
      <c r="M166" s="10"/>
      <c r="N166" s="10"/>
      <c r="O166" s="10"/>
      <c r="P166" s="10"/>
      <c r="Q166" s="10"/>
      <c r="R166" s="10"/>
      <c r="S166" s="10"/>
      <c r="T166" s="10"/>
      <c r="U166" s="10"/>
      <c r="V166" s="10"/>
      <c r="W166" s="184"/>
      <c r="X166" s="184"/>
      <c r="Y166" s="184"/>
      <c r="Z166" s="184"/>
      <c r="AA166" s="184"/>
      <c r="AB166" s="184"/>
      <c r="AC166" s="184"/>
      <c r="AD166" s="184"/>
    </row>
    <row xmlns:x14ac="http://schemas.microsoft.com/office/spreadsheetml/2009/9/ac" r="167" s="181" customFormat="true" ht="12" x14ac:dyDescent="0.2">
      <c r="A167" s="184" t="s">
        <v>159</v>
      </c>
      <c r="B167" s="10">
        <v>2029</v>
      </c>
      <c r="C167" s="184" t="s">
        <v>17</v>
      </c>
      <c r="D167" s="10"/>
      <c r="E167" s="10"/>
      <c r="F167" s="10"/>
      <c r="G167" s="10"/>
      <c r="H167" s="10"/>
      <c r="I167" s="10"/>
      <c r="J167" s="10"/>
      <c r="K167" s="10"/>
      <c r="L167" s="10"/>
      <c r="M167" s="10"/>
      <c r="N167" s="10"/>
      <c r="O167" s="10"/>
      <c r="P167" s="10"/>
      <c r="Q167" s="10"/>
      <c r="R167" s="10"/>
      <c r="S167" s="10"/>
      <c r="T167" s="10"/>
      <c r="U167" s="10"/>
      <c r="V167" s="10"/>
      <c r="W167" s="184"/>
      <c r="X167" s="184"/>
      <c r="Y167" s="184"/>
      <c r="Z167" s="184"/>
      <c r="AA167" s="184"/>
      <c r="AB167" s="184"/>
    </row>
    <row xmlns:x14ac="http://schemas.microsoft.com/office/spreadsheetml/2009/9/ac" r="168" s="181" customFormat="true" ht="12" x14ac:dyDescent="0.2">
      <c r="A168" s="184" t="s">
        <v>159</v>
      </c>
      <c r="B168" s="10">
        <v>2030</v>
      </c>
      <c r="C168" s="184" t="s">
        <v>17</v>
      </c>
      <c r="D168" s="10"/>
      <c r="E168" s="10"/>
      <c r="F168" s="10"/>
      <c r="G168" s="10"/>
      <c r="H168" s="10"/>
      <c r="I168" s="10"/>
      <c r="J168" s="10"/>
      <c r="K168" s="10"/>
      <c r="L168" s="10"/>
      <c r="M168" s="10"/>
      <c r="N168" s="10"/>
      <c r="O168" s="10"/>
      <c r="P168" s="10"/>
      <c r="Q168" s="10"/>
      <c r="R168" s="10"/>
      <c r="S168" s="10"/>
      <c r="T168" s="10"/>
      <c r="U168" s="10"/>
      <c r="V168" s="10"/>
      <c r="W168" s="184"/>
      <c r="X168" s="184"/>
      <c r="Y168" s="184"/>
      <c r="Z168" s="184"/>
      <c r="AA168" s="184"/>
      <c r="AB168" s="184"/>
    </row>
    <row xmlns:x14ac="http://schemas.microsoft.com/office/spreadsheetml/2009/9/ac" r="169" ht="15.75" x14ac:dyDescent="0.25">
      <c r="A169" s="185" t="s">
        <v>159</v>
      </c>
      <c r="B169" s="10">
        <v>2000</v>
      </c>
      <c r="C169" s="185" t="s">
        <v>18</v>
      </c>
      <c r="D169" s="10">
        <v>2761159</v>
      </c>
      <c r="E169" s="10"/>
      <c r="F169" s="10"/>
      <c r="G169" s="10"/>
      <c r="H169" s="10"/>
      <c r="I169" s="10"/>
      <c r="J169" s="10">
        <v>100</v>
      </c>
      <c r="K169" s="10"/>
      <c r="L169" s="10"/>
      <c r="M169" s="10"/>
      <c r="N169" s="10"/>
      <c r="O169" s="10"/>
      <c r="P169" s="10">
        <v>100</v>
      </c>
      <c r="Q169" s="10"/>
      <c r="R169" s="10"/>
      <c r="S169" s="10"/>
      <c r="T169" s="10"/>
      <c r="U169" s="10"/>
      <c r="V169" s="10">
        <v>100</v>
      </c>
      <c r="W169" s="185"/>
      <c r="X169" s="185"/>
      <c r="Y169" s="185"/>
      <c r="Z169" s="185"/>
      <c r="AA169" s="185"/>
      <c r="AB169" s="185"/>
    </row>
    <row xmlns:x14ac="http://schemas.microsoft.com/office/spreadsheetml/2009/9/ac" r="170" ht="15.75" x14ac:dyDescent="0.25">
      <c r="A170" s="185" t="s">
        <v>159</v>
      </c>
      <c r="B170" s="10">
        <v>2001</v>
      </c>
      <c r="C170" s="185" t="s">
        <v>18</v>
      </c>
      <c r="D170" s="10">
        <v>2860406</v>
      </c>
      <c r="E170" s="10"/>
      <c r="F170" s="10"/>
      <c r="G170" s="10"/>
      <c r="H170" s="10"/>
      <c r="I170" s="10"/>
      <c r="J170" s="10">
        <v>100</v>
      </c>
      <c r="K170" s="10"/>
      <c r="L170" s="10"/>
      <c r="M170" s="10"/>
      <c r="N170" s="10"/>
      <c r="O170" s="10"/>
      <c r="P170" s="10">
        <v>100</v>
      </c>
      <c r="Q170" s="10"/>
      <c r="R170" s="10"/>
      <c r="S170" s="10"/>
      <c r="T170" s="10"/>
      <c r="U170" s="10"/>
      <c r="V170" s="10">
        <v>100</v>
      </c>
      <c r="W170" s="185"/>
      <c r="X170" s="185"/>
      <c r="Y170" s="185"/>
      <c r="Z170" s="185"/>
      <c r="AA170" s="185"/>
      <c r="AB170" s="185"/>
    </row>
    <row xmlns:x14ac="http://schemas.microsoft.com/office/spreadsheetml/2009/9/ac" r="171" ht="15.75" x14ac:dyDescent="0.25">
      <c r="A171" s="185" t="s">
        <v>159</v>
      </c>
      <c r="B171" s="10">
        <v>2002</v>
      </c>
      <c r="C171" s="185" t="s">
        <v>18</v>
      </c>
      <c r="D171" s="10">
        <v>2957943</v>
      </c>
      <c r="E171" s="10"/>
      <c r="F171" s="10"/>
      <c r="G171" s="10"/>
      <c r="H171" s="10"/>
      <c r="I171" s="10"/>
      <c r="J171" s="10">
        <v>100</v>
      </c>
      <c r="K171" s="10"/>
      <c r="L171" s="10"/>
      <c r="M171" s="10"/>
      <c r="N171" s="10"/>
      <c r="O171" s="10"/>
      <c r="P171" s="10">
        <v>100</v>
      </c>
      <c r="Q171" s="10"/>
      <c r="R171" s="10"/>
      <c r="S171" s="10"/>
      <c r="T171" s="10"/>
      <c r="U171" s="10"/>
      <c r="V171" s="10">
        <v>100</v>
      </c>
      <c r="W171" s="185"/>
      <c r="X171" s="185"/>
      <c r="Y171" s="185"/>
      <c r="Z171" s="185"/>
      <c r="AA171" s="185"/>
      <c r="AB171" s="185"/>
    </row>
    <row xmlns:x14ac="http://schemas.microsoft.com/office/spreadsheetml/2009/9/ac" r="172" ht="15.75" x14ac:dyDescent="0.25">
      <c r="A172" s="185" t="s">
        <v>159</v>
      </c>
      <c r="B172" s="10">
        <v>2003</v>
      </c>
      <c r="C172" s="185" t="s">
        <v>18</v>
      </c>
      <c r="D172" s="10">
        <v>3051936</v>
      </c>
      <c r="E172" s="10"/>
      <c r="F172" s="10"/>
      <c r="G172" s="10"/>
      <c r="H172" s="10"/>
      <c r="I172" s="10"/>
      <c r="J172" s="10">
        <v>100</v>
      </c>
      <c r="K172" s="10"/>
      <c r="L172" s="10"/>
      <c r="M172" s="10"/>
      <c r="N172" s="10"/>
      <c r="O172" s="10"/>
      <c r="P172" s="10">
        <v>100</v>
      </c>
      <c r="Q172" s="10"/>
      <c r="R172" s="10"/>
      <c r="S172" s="10"/>
      <c r="T172" s="10"/>
      <c r="U172" s="10"/>
      <c r="V172" s="10">
        <v>100</v>
      </c>
      <c r="W172" s="185"/>
      <c r="X172" s="185"/>
      <c r="Y172" s="185"/>
      <c r="Z172" s="185"/>
      <c r="AA172" s="185"/>
      <c r="AB172" s="185"/>
    </row>
    <row xmlns:x14ac="http://schemas.microsoft.com/office/spreadsheetml/2009/9/ac" r="173" ht="15.75" x14ac:dyDescent="0.25">
      <c r="A173" s="185" t="s">
        <v>159</v>
      </c>
      <c r="B173" s="10">
        <v>2004</v>
      </c>
      <c r="C173" s="185" t="s">
        <v>18</v>
      </c>
      <c r="D173" s="10">
        <v>3145936</v>
      </c>
      <c r="E173" s="10"/>
      <c r="F173" s="10"/>
      <c r="G173" s="10"/>
      <c r="H173" s="10"/>
      <c r="I173" s="10"/>
      <c r="J173" s="10">
        <v>100</v>
      </c>
      <c r="K173" s="10"/>
      <c r="L173" s="10"/>
      <c r="M173" s="10"/>
      <c r="N173" s="10"/>
      <c r="O173" s="10"/>
      <c r="P173" s="10">
        <v>100</v>
      </c>
      <c r="Q173" s="10"/>
      <c r="R173" s="10"/>
      <c r="S173" s="10"/>
      <c r="T173" s="10"/>
      <c r="U173" s="10"/>
      <c r="V173" s="10">
        <v>100</v>
      </c>
      <c r="W173" s="185"/>
      <c r="X173" s="185"/>
      <c r="Y173" s="185"/>
      <c r="Z173" s="185"/>
      <c r="AA173" s="185"/>
      <c r="AB173" s="185"/>
    </row>
    <row xmlns:x14ac="http://schemas.microsoft.com/office/spreadsheetml/2009/9/ac" r="174" ht="15.75" x14ac:dyDescent="0.25">
      <c r="A174" s="185" t="s">
        <v>159</v>
      </c>
      <c r="B174" s="10">
        <v>2005</v>
      </c>
      <c r="C174" s="185" t="s">
        <v>18</v>
      </c>
      <c r="D174" s="10">
        <v>3241307</v>
      </c>
      <c r="E174" s="10"/>
      <c r="F174" s="10"/>
      <c r="G174" s="10"/>
      <c r="H174" s="10"/>
      <c r="I174" s="10"/>
      <c r="J174" s="10">
        <v>100</v>
      </c>
      <c r="K174" s="10"/>
      <c r="L174" s="10"/>
      <c r="M174" s="10"/>
      <c r="N174" s="10"/>
      <c r="O174" s="10"/>
      <c r="P174" s="10">
        <v>100</v>
      </c>
      <c r="Q174" s="10"/>
      <c r="R174" s="10"/>
      <c r="S174" s="10"/>
      <c r="T174" s="10"/>
      <c r="U174" s="10"/>
      <c r="V174" s="10">
        <v>100</v>
      </c>
      <c r="W174" s="185"/>
      <c r="X174" s="185"/>
      <c r="Y174" s="185"/>
      <c r="Z174" s="185"/>
      <c r="AA174" s="185"/>
      <c r="AB174" s="185"/>
    </row>
    <row xmlns:x14ac="http://schemas.microsoft.com/office/spreadsheetml/2009/9/ac" r="175" ht="15.75" x14ac:dyDescent="0.25">
      <c r="A175" s="185" t="s">
        <v>159</v>
      </c>
      <c r="B175" s="10">
        <v>2006</v>
      </c>
      <c r="C175" s="185" t="s">
        <v>18</v>
      </c>
      <c r="D175" s="10">
        <v>3337509</v>
      </c>
      <c r="E175" s="10"/>
      <c r="F175" s="10"/>
      <c r="G175" s="10"/>
      <c r="H175" s="10"/>
      <c r="I175" s="10"/>
      <c r="J175" s="10">
        <v>100</v>
      </c>
      <c r="K175" s="10"/>
      <c r="L175" s="10"/>
      <c r="M175" s="10"/>
      <c r="N175" s="10"/>
      <c r="O175" s="10"/>
      <c r="P175" s="10">
        <v>100</v>
      </c>
      <c r="Q175" s="10"/>
      <c r="R175" s="10"/>
      <c r="S175" s="10"/>
      <c r="T175" s="10"/>
      <c r="U175" s="10"/>
      <c r="V175" s="10">
        <v>100</v>
      </c>
      <c r="W175" s="185"/>
      <c r="X175" s="185"/>
      <c r="Y175" s="185"/>
      <c r="Z175" s="185"/>
      <c r="AA175" s="185"/>
      <c r="AB175" s="185"/>
    </row>
    <row xmlns:x14ac="http://schemas.microsoft.com/office/spreadsheetml/2009/9/ac" r="176" ht="15.75" x14ac:dyDescent="0.25">
      <c r="A176" s="185" t="s">
        <v>159</v>
      </c>
      <c r="B176" s="10">
        <v>2007</v>
      </c>
      <c r="C176" s="185" t="s">
        <v>18</v>
      </c>
      <c r="D176" s="10">
        <v>2811998</v>
      </c>
      <c r="E176" s="10"/>
      <c r="F176" s="10"/>
      <c r="G176" s="10"/>
      <c r="H176" s="10"/>
      <c r="I176" s="10"/>
      <c r="J176" s="10">
        <v>100</v>
      </c>
      <c r="K176" s="10"/>
      <c r="L176" s="10"/>
      <c r="M176" s="10"/>
      <c r="N176" s="10"/>
      <c r="O176" s="10"/>
      <c r="P176" s="10">
        <v>100</v>
      </c>
      <c r="Q176" s="10"/>
      <c r="R176" s="10"/>
      <c r="S176" s="10"/>
      <c r="T176" s="10"/>
      <c r="U176" s="10"/>
      <c r="V176" s="10">
        <v>100</v>
      </c>
      <c r="W176" s="185"/>
      <c r="X176" s="185"/>
      <c r="Y176" s="185"/>
      <c r="Z176" s="185"/>
      <c r="AA176" s="185"/>
      <c r="AB176" s="185"/>
    </row>
    <row xmlns:x14ac="http://schemas.microsoft.com/office/spreadsheetml/2009/9/ac" r="177" ht="15.75" x14ac:dyDescent="0.25">
      <c r="A177" s="185" t="s">
        <v>159</v>
      </c>
      <c r="B177" s="10">
        <v>2008</v>
      </c>
      <c r="C177" s="185" t="s">
        <v>18</v>
      </c>
      <c r="D177" s="10">
        <v>2895432</v>
      </c>
      <c r="E177" s="10"/>
      <c r="F177" s="10"/>
      <c r="G177" s="10"/>
      <c r="H177" s="10"/>
      <c r="I177" s="10"/>
      <c r="J177" s="10">
        <v>100</v>
      </c>
      <c r="K177" s="10"/>
      <c r="L177" s="10"/>
      <c r="M177" s="10"/>
      <c r="N177" s="10"/>
      <c r="O177" s="10"/>
      <c r="P177" s="10">
        <v>100</v>
      </c>
      <c r="Q177" s="10"/>
      <c r="R177" s="10"/>
      <c r="S177" s="10"/>
      <c r="T177" s="10"/>
      <c r="U177" s="10"/>
      <c r="V177" s="10">
        <v>100</v>
      </c>
      <c r="W177" s="185"/>
      <c r="X177" s="185"/>
      <c r="Y177" s="185"/>
      <c r="Z177" s="185"/>
      <c r="AA177" s="185"/>
      <c r="AB177" s="185"/>
    </row>
    <row xmlns:x14ac="http://schemas.microsoft.com/office/spreadsheetml/2009/9/ac" r="178" ht="15.75" x14ac:dyDescent="0.25">
      <c r="A178" s="185" t="s">
        <v>159</v>
      </c>
      <c r="B178" s="10">
        <v>2009</v>
      </c>
      <c r="C178" s="185" t="s">
        <v>18</v>
      </c>
      <c r="D178" s="10">
        <v>2982099</v>
      </c>
      <c r="E178" s="10"/>
      <c r="F178" s="10"/>
      <c r="G178" s="10"/>
      <c r="H178" s="10"/>
      <c r="I178" s="10"/>
      <c r="J178" s="10">
        <v>100</v>
      </c>
      <c r="K178" s="10"/>
      <c r="L178" s="10"/>
      <c r="M178" s="10"/>
      <c r="N178" s="10"/>
      <c r="O178" s="10"/>
      <c r="P178" s="10">
        <v>100</v>
      </c>
      <c r="Q178" s="10"/>
      <c r="R178" s="10"/>
      <c r="S178" s="10"/>
      <c r="T178" s="10"/>
      <c r="U178" s="10"/>
      <c r="V178" s="10">
        <v>100</v>
      </c>
      <c r="W178" s="185"/>
      <c r="X178" s="185"/>
      <c r="Y178" s="185"/>
      <c r="Z178" s="185"/>
      <c r="AA178" s="185"/>
      <c r="AB178" s="185"/>
    </row>
    <row xmlns:x14ac="http://schemas.microsoft.com/office/spreadsheetml/2009/9/ac" r="179" ht="15.75" x14ac:dyDescent="0.25">
      <c r="A179" s="185" t="s">
        <v>159</v>
      </c>
      <c r="B179" s="10">
        <v>2010</v>
      </c>
      <c r="C179" s="185" t="s">
        <v>18</v>
      </c>
      <c r="D179" s="10">
        <v>3071784</v>
      </c>
      <c r="E179" s="10"/>
      <c r="F179" s="10"/>
      <c r="G179" s="10"/>
      <c r="H179" s="10"/>
      <c r="I179" s="10"/>
      <c r="J179" s="10">
        <v>100</v>
      </c>
      <c r="K179" s="10"/>
      <c r="L179" s="10"/>
      <c r="M179" s="10"/>
      <c r="N179" s="10"/>
      <c r="O179" s="10"/>
      <c r="P179" s="10">
        <v>100</v>
      </c>
      <c r="Q179" s="10"/>
      <c r="R179" s="10"/>
      <c r="S179" s="10"/>
      <c r="T179" s="10"/>
      <c r="U179" s="10"/>
      <c r="V179" s="10">
        <v>100</v>
      </c>
      <c r="W179" s="185"/>
      <c r="X179" s="185"/>
      <c r="Y179" s="185"/>
      <c r="Z179" s="185"/>
      <c r="AA179" s="185"/>
      <c r="AB179" s="185"/>
    </row>
    <row xmlns:x14ac="http://schemas.microsoft.com/office/spreadsheetml/2009/9/ac" r="180" ht="15.75" x14ac:dyDescent="0.25">
      <c r="A180" s="185" t="s">
        <v>159</v>
      </c>
      <c r="B180" s="10">
        <v>2011</v>
      </c>
      <c r="C180" s="185" t="s">
        <v>18</v>
      </c>
      <c r="D180" s="10">
        <v>3168435</v>
      </c>
      <c r="E180" s="10"/>
      <c r="F180" s="10"/>
      <c r="G180" s="10"/>
      <c r="H180" s="10"/>
      <c r="I180" s="10"/>
      <c r="J180" s="10">
        <v>100</v>
      </c>
      <c r="K180" s="10"/>
      <c r="L180" s="10"/>
      <c r="M180" s="10"/>
      <c r="N180" s="10"/>
      <c r="O180" s="10"/>
      <c r="P180" s="10">
        <v>100</v>
      </c>
      <c r="Q180" s="10"/>
      <c r="R180" s="10"/>
      <c r="S180" s="10"/>
      <c r="T180" s="10"/>
      <c r="U180" s="10"/>
      <c r="V180" s="10">
        <v>100</v>
      </c>
      <c r="W180" s="185"/>
      <c r="X180" s="185"/>
      <c r="Y180" s="185"/>
      <c r="Z180" s="185"/>
      <c r="AA180" s="185"/>
      <c r="AB180" s="185"/>
    </row>
    <row xmlns:x14ac="http://schemas.microsoft.com/office/spreadsheetml/2009/9/ac" r="181" ht="15.75" x14ac:dyDescent="0.25">
      <c r="A181" s="185" t="s">
        <v>159</v>
      </c>
      <c r="B181" s="10">
        <v>2012</v>
      </c>
      <c r="C181" s="185" t="s">
        <v>18</v>
      </c>
      <c r="D181" s="10">
        <v>3273052</v>
      </c>
      <c r="E181" s="10"/>
      <c r="F181" s="10">
        <v>48.242013776446122</v>
      </c>
      <c r="G181" s="10"/>
      <c r="H181" s="10"/>
      <c r="I181" s="10">
        <v>51.757986223553878</v>
      </c>
      <c r="J181" s="10">
        <v>48.242013776446122</v>
      </c>
      <c r="K181" s="10"/>
      <c r="L181" s="10"/>
      <c r="M181" s="10"/>
      <c r="N181" s="10"/>
      <c r="O181" s="10"/>
      <c r="P181" s="10">
        <v>100</v>
      </c>
      <c r="Q181" s="10"/>
      <c r="R181" s="10"/>
      <c r="S181" s="10"/>
      <c r="T181" s="10"/>
      <c r="U181" s="10"/>
      <c r="V181" s="10">
        <v>100</v>
      </c>
      <c r="W181" s="185"/>
      <c r="X181" s="185"/>
      <c r="Y181" s="185"/>
      <c r="Z181" s="185"/>
      <c r="AA181" s="185"/>
      <c r="AB181" s="185"/>
    </row>
    <row xmlns:x14ac="http://schemas.microsoft.com/office/spreadsheetml/2009/9/ac" r="182" ht="15.75" x14ac:dyDescent="0.25">
      <c r="A182" s="185" t="s">
        <v>159</v>
      </c>
      <c r="B182" s="10">
        <v>2013</v>
      </c>
      <c r="C182" s="185" t="s">
        <v>18</v>
      </c>
      <c r="D182" s="10">
        <v>3386775</v>
      </c>
      <c r="E182" s="10"/>
      <c r="F182" s="10">
        <v>48.242013776446122</v>
      </c>
      <c r="G182" s="10"/>
      <c r="H182" s="10"/>
      <c r="I182" s="10">
        <v>51.757986223553878</v>
      </c>
      <c r="J182" s="10">
        <v>48.242013776446122</v>
      </c>
      <c r="K182" s="10"/>
      <c r="L182" s="10"/>
      <c r="M182" s="10"/>
      <c r="N182" s="10"/>
      <c r="O182" s="10"/>
      <c r="P182" s="10">
        <v>100</v>
      </c>
      <c r="Q182" s="10"/>
      <c r="R182" s="10"/>
      <c r="S182" s="10"/>
      <c r="T182" s="10"/>
      <c r="U182" s="10"/>
      <c r="V182" s="10">
        <v>100</v>
      </c>
      <c r="W182" s="185"/>
      <c r="X182" s="185"/>
      <c r="Y182" s="185"/>
      <c r="Z182" s="185"/>
      <c r="AA182" s="185"/>
      <c r="AB182" s="185"/>
    </row>
    <row xmlns:x14ac="http://schemas.microsoft.com/office/spreadsheetml/2009/9/ac" r="183" ht="15.75" x14ac:dyDescent="0.25">
      <c r="A183" s="185" t="s">
        <v>159</v>
      </c>
      <c r="B183" s="10">
        <v>2014</v>
      </c>
      <c r="C183" s="185" t="s">
        <v>18</v>
      </c>
      <c r="D183" s="10">
        <v>3511979</v>
      </c>
      <c r="E183" s="10"/>
      <c r="F183" s="10">
        <v>48.242013776446122</v>
      </c>
      <c r="G183" s="10"/>
      <c r="H183" s="10"/>
      <c r="I183" s="10">
        <v>51.757986223553878</v>
      </c>
      <c r="J183" s="10">
        <v>48.242013776446122</v>
      </c>
      <c r="K183" s="10"/>
      <c r="L183" s="10"/>
      <c r="M183" s="10"/>
      <c r="N183" s="10"/>
      <c r="O183" s="10"/>
      <c r="P183" s="10">
        <v>100</v>
      </c>
      <c r="Q183" s="10"/>
      <c r="R183" s="10"/>
      <c r="S183" s="10"/>
      <c r="T183" s="10"/>
      <c r="U183" s="10"/>
      <c r="V183" s="10">
        <v>100</v>
      </c>
      <c r="W183" s="185"/>
      <c r="X183" s="185"/>
      <c r="Y183" s="185"/>
      <c r="Z183" s="185"/>
      <c r="AA183" s="185"/>
      <c r="AB183" s="185"/>
    </row>
    <row xmlns:x14ac="http://schemas.microsoft.com/office/spreadsheetml/2009/9/ac" r="184" ht="15.75" x14ac:dyDescent="0.25">
      <c r="A184" s="185" t="s">
        <v>159</v>
      </c>
      <c r="B184" s="10">
        <v>2015</v>
      </c>
      <c r="C184" s="185" t="s">
        <v>18</v>
      </c>
      <c r="D184" s="10">
        <v>3648032</v>
      </c>
      <c r="E184" s="10"/>
      <c r="F184" s="10">
        <v>48.242013776446122</v>
      </c>
      <c r="G184" s="10"/>
      <c r="H184" s="10"/>
      <c r="I184" s="10">
        <v>51.757986223553878</v>
      </c>
      <c r="J184" s="10">
        <v>48.242013776446122</v>
      </c>
      <c r="K184" s="10"/>
      <c r="L184" s="10"/>
      <c r="M184" s="10"/>
      <c r="N184" s="10"/>
      <c r="O184" s="10"/>
      <c r="P184" s="10">
        <v>100</v>
      </c>
      <c r="Q184" s="10"/>
      <c r="R184" s="10"/>
      <c r="S184" s="10"/>
      <c r="T184" s="10"/>
      <c r="U184" s="10"/>
      <c r="V184" s="10">
        <v>100</v>
      </c>
      <c r="W184" s="185"/>
      <c r="X184" s="185"/>
      <c r="Y184" s="185"/>
      <c r="Z184" s="185"/>
      <c r="AA184" s="185"/>
      <c r="AB184" s="185"/>
    </row>
    <row xmlns:x14ac="http://schemas.microsoft.com/office/spreadsheetml/2009/9/ac" r="185" ht="15.75" x14ac:dyDescent="0.25">
      <c r="A185" s="185" t="s">
        <v>159</v>
      </c>
      <c r="B185" s="10">
        <v>2016</v>
      </c>
      <c r="C185" s="185" t="s">
        <v>18</v>
      </c>
      <c r="D185" s="10">
        <v>3796370</v>
      </c>
      <c r="E185" s="10"/>
      <c r="F185" s="10">
        <v>48.242013776446122</v>
      </c>
      <c r="G185" s="10"/>
      <c r="H185" s="10"/>
      <c r="I185" s="10">
        <v>51.757986223553878</v>
      </c>
      <c r="J185" s="10">
        <v>48.242013776446122</v>
      </c>
      <c r="K185" s="10"/>
      <c r="L185" s="10"/>
      <c r="M185" s="10"/>
      <c r="N185" s="10"/>
      <c r="O185" s="10"/>
      <c r="P185" s="10">
        <v>100</v>
      </c>
      <c r="Q185" s="10"/>
      <c r="R185" s="10"/>
      <c r="S185" s="10"/>
      <c r="T185" s="10"/>
      <c r="U185" s="10"/>
      <c r="V185" s="10">
        <v>100</v>
      </c>
      <c r="W185" s="185"/>
      <c r="X185" s="185"/>
      <c r="Y185" s="185"/>
      <c r="Z185" s="185"/>
      <c r="AA185" s="185"/>
      <c r="AB185" s="185"/>
    </row>
    <row xmlns:x14ac="http://schemas.microsoft.com/office/spreadsheetml/2009/9/ac" r="186" ht="15.75" x14ac:dyDescent="0.25">
      <c r="A186" s="185" t="s">
        <v>159</v>
      </c>
      <c r="B186" s="10">
        <v>2017</v>
      </c>
      <c r="C186" s="185" t="s">
        <v>18</v>
      </c>
      <c r="D186" s="10">
        <v>3960102</v>
      </c>
      <c r="E186" s="10"/>
      <c r="F186" s="10">
        <v>48.242013776446122</v>
      </c>
      <c r="G186" s="10"/>
      <c r="H186" s="10"/>
      <c r="I186" s="10">
        <v>51.757986223553878</v>
      </c>
      <c r="J186" s="10">
        <v>48.242013776446122</v>
      </c>
      <c r="K186" s="10"/>
      <c r="L186" s="10"/>
      <c r="M186" s="10"/>
      <c r="N186" s="10"/>
      <c r="O186" s="10"/>
      <c r="P186" s="10">
        <v>100</v>
      </c>
      <c r="Q186" s="10"/>
      <c r="R186" s="10"/>
      <c r="S186" s="10"/>
      <c r="T186" s="10"/>
      <c r="U186" s="10"/>
      <c r="V186" s="10">
        <v>100</v>
      </c>
      <c r="W186" s="185"/>
      <c r="X186" s="185"/>
      <c r="Y186" s="185"/>
      <c r="Z186" s="185"/>
      <c r="AA186" s="185"/>
      <c r="AB186" s="185"/>
    </row>
    <row xmlns:x14ac="http://schemas.microsoft.com/office/spreadsheetml/2009/9/ac" r="187" ht="15.75" x14ac:dyDescent="0.25">
      <c r="A187" s="185" t="s">
        <v>159</v>
      </c>
      <c r="B187" s="10">
        <v>2018</v>
      </c>
      <c r="C187" s="185" t="s">
        <v>18</v>
      </c>
      <c r="D187" s="10">
        <v>4134060</v>
      </c>
      <c r="E187" s="10"/>
      <c r="F187" s="10">
        <v>48.242013776446122</v>
      </c>
      <c r="G187" s="10"/>
      <c r="H187" s="10"/>
      <c r="I187" s="10">
        <v>51.757986223553878</v>
      </c>
      <c r="J187" s="10">
        <v>48.242013776446122</v>
      </c>
      <c r="K187" s="10"/>
      <c r="L187" s="10"/>
      <c r="M187" s="10"/>
      <c r="N187" s="10"/>
      <c r="O187" s="10"/>
      <c r="P187" s="10">
        <v>100</v>
      </c>
      <c r="Q187" s="10"/>
      <c r="R187" s="10"/>
      <c r="S187" s="10"/>
      <c r="T187" s="10"/>
      <c r="U187" s="10"/>
      <c r="V187" s="10">
        <v>100</v>
      </c>
      <c r="W187" s="185"/>
      <c r="X187" s="185"/>
      <c r="Y187" s="185"/>
      <c r="Z187" s="185"/>
      <c r="AA187" s="185"/>
      <c r="AB187" s="185"/>
    </row>
    <row xmlns:x14ac="http://schemas.microsoft.com/office/spreadsheetml/2009/9/ac" r="188" ht="15.75" x14ac:dyDescent="0.25">
      <c r="A188" s="185" t="s">
        <v>159</v>
      </c>
      <c r="B188" s="10">
        <v>2019</v>
      </c>
      <c r="C188" s="185" t="s">
        <v>18</v>
      </c>
      <c r="D188" s="10">
        <v>4315084</v>
      </c>
      <c r="E188" s="10"/>
      <c r="F188" s="10">
        <v>48.242013776446122</v>
      </c>
      <c r="G188" s="10"/>
      <c r="H188" s="10"/>
      <c r="I188" s="10">
        <v>51.757986223553878</v>
      </c>
      <c r="J188" s="10">
        <v>48.242013776446122</v>
      </c>
      <c r="K188" s="10"/>
      <c r="L188" s="10"/>
      <c r="M188" s="10"/>
      <c r="N188" s="10"/>
      <c r="O188" s="10"/>
      <c r="P188" s="10">
        <v>100</v>
      </c>
      <c r="Q188" s="10"/>
      <c r="R188" s="10"/>
      <c r="S188" s="10"/>
      <c r="T188" s="10"/>
      <c r="U188" s="10"/>
      <c r="V188" s="10">
        <v>100</v>
      </c>
      <c r="W188" s="185"/>
      <c r="X188" s="185"/>
      <c r="Y188" s="185"/>
      <c r="Z188" s="185"/>
      <c r="AA188" s="185"/>
      <c r="AB188" s="185"/>
    </row>
    <row xmlns:x14ac="http://schemas.microsoft.com/office/spreadsheetml/2009/9/ac" r="189" ht="15.75" x14ac:dyDescent="0.25">
      <c r="A189" s="185" t="s">
        <v>159</v>
      </c>
      <c r="B189" s="10">
        <v>2020</v>
      </c>
      <c r="C189" s="185" t="s">
        <v>18</v>
      </c>
      <c r="D189" s="10">
        <v>4501614</v>
      </c>
      <c r="E189" s="10"/>
      <c r="F189" s="10">
        <v>48.242013776446122</v>
      </c>
      <c r="G189" s="10"/>
      <c r="H189" s="10"/>
      <c r="I189" s="10">
        <v>51.757986223553878</v>
      </c>
      <c r="J189" s="10">
        <v>48.242013776446122</v>
      </c>
      <c r="K189" s="10"/>
      <c r="L189" s="10"/>
      <c r="M189" s="10"/>
      <c r="N189" s="10"/>
      <c r="O189" s="10"/>
      <c r="P189" s="10">
        <v>100</v>
      </c>
      <c r="Q189" s="10"/>
      <c r="R189" s="10"/>
      <c r="S189" s="10"/>
      <c r="T189" s="10"/>
      <c r="U189" s="10"/>
      <c r="V189" s="10">
        <v>100</v>
      </c>
      <c r="W189" s="185"/>
      <c r="X189" s="185"/>
      <c r="Y189" s="185"/>
      <c r="Z189" s="185"/>
      <c r="AA189" s="185"/>
      <c r="AB189" s="185"/>
    </row>
    <row xmlns:x14ac="http://schemas.microsoft.com/office/spreadsheetml/2009/9/ac" r="190" ht="15.75" x14ac:dyDescent="0.25">
      <c r="A190" s="185" t="s">
        <v>159</v>
      </c>
      <c r="B190" s="10">
        <v>2021</v>
      </c>
      <c r="C190" s="185" t="s">
        <v>18</v>
      </c>
      <c r="D190" s="10">
        <v>4690025</v>
      </c>
      <c r="E190" s="10"/>
      <c r="F190" s="10"/>
      <c r="G190" s="10"/>
      <c r="H190" s="10"/>
      <c r="I190" s="10"/>
      <c r="J190" s="10">
        <v>100</v>
      </c>
      <c r="K190" s="10"/>
      <c r="L190" s="10"/>
      <c r="M190" s="10"/>
      <c r="N190" s="10"/>
      <c r="O190" s="10"/>
      <c r="P190" s="10">
        <v>100</v>
      </c>
      <c r="Q190" s="10"/>
      <c r="R190" s="10"/>
      <c r="S190" s="10"/>
      <c r="T190" s="10"/>
      <c r="U190" s="10"/>
      <c r="V190" s="10">
        <v>100</v>
      </c>
      <c r="W190" s="185"/>
      <c r="X190" s="185"/>
      <c r="Y190" s="185"/>
      <c r="Z190" s="185"/>
      <c r="AA190" s="185"/>
      <c r="AB190" s="185"/>
    </row>
    <row xmlns:x14ac="http://schemas.microsoft.com/office/spreadsheetml/2009/9/ac" r="191" ht="15.75" x14ac:dyDescent="0.25">
      <c r="A191" s="185" t="s">
        <v>159</v>
      </c>
      <c r="B191" s="10">
        <v>2022</v>
      </c>
      <c r="C191" s="185" t="s">
        <v>18</v>
      </c>
      <c r="D191" s="10">
        <v>4884665</v>
      </c>
      <c r="E191" s="10"/>
      <c r="F191" s="10"/>
      <c r="G191" s="10"/>
      <c r="H191" s="10"/>
      <c r="I191" s="10"/>
      <c r="J191" s="10">
        <v>100</v>
      </c>
      <c r="K191" s="10"/>
      <c r="L191" s="10"/>
      <c r="M191" s="10"/>
      <c r="N191" s="10"/>
      <c r="O191" s="10"/>
      <c r="P191" s="10">
        <v>100</v>
      </c>
      <c r="Q191" s="10"/>
      <c r="R191" s="10"/>
      <c r="S191" s="10"/>
      <c r="T191" s="10"/>
      <c r="U191" s="10"/>
      <c r="V191" s="10">
        <v>100</v>
      </c>
      <c r="W191" s="185"/>
      <c r="X191" s="185"/>
      <c r="Y191" s="185"/>
      <c r="Z191" s="185"/>
      <c r="AA191" s="185"/>
      <c r="AB191" s="185"/>
    </row>
    <row xmlns:x14ac="http://schemas.microsoft.com/office/spreadsheetml/2009/9/ac" r="192" ht="15.75" x14ac:dyDescent="0.25">
      <c r="A192" s="185" t="s">
        <v>159</v>
      </c>
      <c r="B192" s="10">
        <v>2023</v>
      </c>
      <c r="C192" s="185" t="s">
        <v>18</v>
      </c>
      <c r="D192" s="10">
        <v>4507544</v>
      </c>
      <c r="E192" s="10"/>
      <c r="F192" s="10"/>
      <c r="G192" s="10"/>
      <c r="H192" s="10"/>
      <c r="I192" s="10"/>
      <c r="J192" s="10">
        <v>100</v>
      </c>
      <c r="K192" s="10"/>
      <c r="L192" s="10"/>
      <c r="M192" s="10"/>
      <c r="N192" s="10"/>
      <c r="O192" s="10"/>
      <c r="P192" s="10">
        <v>100</v>
      </c>
      <c r="Q192" s="10"/>
      <c r="R192" s="10"/>
      <c r="S192" s="10"/>
      <c r="T192" s="10"/>
      <c r="U192" s="10"/>
      <c r="V192" s="10">
        <v>100</v>
      </c>
      <c r="W192" s="185"/>
      <c r="X192" s="185"/>
      <c r="Y192" s="185"/>
      <c r="Z192" s="185"/>
      <c r="AA192" s="185"/>
      <c r="AB192" s="185"/>
    </row>
    <row xmlns:x14ac="http://schemas.microsoft.com/office/spreadsheetml/2009/9/ac" r="193" ht="15.75" x14ac:dyDescent="0.25">
      <c r="A193" s="185" t="s">
        <v>159</v>
      </c>
      <c r="B193" s="10">
        <v>2024</v>
      </c>
      <c r="C193" s="185" t="s">
        <v>18</v>
      </c>
      <c r="D193" s="10"/>
      <c r="E193" s="10"/>
      <c r="F193" s="10"/>
      <c r="G193" s="10"/>
      <c r="H193" s="10"/>
      <c r="I193" s="10"/>
      <c r="J193" s="10"/>
      <c r="K193" s="10"/>
      <c r="L193" s="10"/>
      <c r="M193" s="10"/>
      <c r="N193" s="10"/>
      <c r="O193" s="10"/>
      <c r="P193" s="10"/>
      <c r="Q193" s="10"/>
      <c r="R193" s="10"/>
      <c r="S193" s="10"/>
      <c r="T193" s="10"/>
      <c r="U193" s="10"/>
      <c r="V193" s="10"/>
      <c r="W193" s="185"/>
      <c r="X193" s="185"/>
      <c r="Y193" s="185"/>
      <c r="Z193" s="185"/>
      <c r="AA193" s="185"/>
      <c r="AB193" s="185"/>
    </row>
    <row xmlns:x14ac="http://schemas.microsoft.com/office/spreadsheetml/2009/9/ac" r="194" ht="15.75" x14ac:dyDescent="0.25">
      <c r="A194" s="185" t="s">
        <v>159</v>
      </c>
      <c r="B194" s="10">
        <v>2025</v>
      </c>
      <c r="C194" s="185" t="s">
        <v>18</v>
      </c>
      <c r="D194" s="10"/>
      <c r="E194" s="10"/>
      <c r="F194" s="10"/>
      <c r="G194" s="10"/>
      <c r="H194" s="10"/>
      <c r="I194" s="10"/>
      <c r="J194" s="10"/>
      <c r="K194" s="10"/>
      <c r="L194" s="10"/>
      <c r="M194" s="10"/>
      <c r="N194" s="10"/>
      <c r="O194" s="10"/>
      <c r="P194" s="10"/>
      <c r="Q194" s="10"/>
      <c r="R194" s="10"/>
      <c r="S194" s="10"/>
      <c r="T194" s="10"/>
      <c r="U194" s="10"/>
      <c r="V194" s="10"/>
      <c r="W194" s="185"/>
      <c r="X194" s="185"/>
      <c r="Y194" s="185"/>
      <c r="Z194" s="185"/>
      <c r="AA194" s="185"/>
      <c r="AB194" s="185"/>
    </row>
    <row xmlns:x14ac="http://schemas.microsoft.com/office/spreadsheetml/2009/9/ac" r="195" ht="15.75" x14ac:dyDescent="0.25">
      <c r="A195" s="185" t="s">
        <v>159</v>
      </c>
      <c r="B195" s="10">
        <v>2026</v>
      </c>
      <c r="C195" s="185" t="s">
        <v>18</v>
      </c>
      <c r="D195" s="10"/>
      <c r="E195" s="10"/>
      <c r="F195" s="10"/>
      <c r="G195" s="10"/>
      <c r="H195" s="10"/>
      <c r="I195" s="10"/>
      <c r="J195" s="10"/>
      <c r="K195" s="10"/>
      <c r="L195" s="10"/>
      <c r="M195" s="10"/>
      <c r="N195" s="10"/>
      <c r="O195" s="10"/>
      <c r="P195" s="10"/>
      <c r="Q195" s="10"/>
      <c r="R195" s="10"/>
      <c r="S195" s="10"/>
      <c r="T195" s="10"/>
      <c r="U195" s="10"/>
      <c r="V195" s="10"/>
      <c r="W195" s="185"/>
      <c r="X195" s="185"/>
      <c r="Y195" s="185"/>
      <c r="Z195" s="185"/>
      <c r="AA195" s="185"/>
      <c r="AB195" s="185"/>
    </row>
    <row xmlns:x14ac="http://schemas.microsoft.com/office/spreadsheetml/2009/9/ac" r="196" ht="15.75" x14ac:dyDescent="0.25">
      <c r="A196" s="185" t="s">
        <v>159</v>
      </c>
      <c r="B196" s="10">
        <v>2027</v>
      </c>
      <c r="C196" s="185" t="s">
        <v>18</v>
      </c>
      <c r="D196" s="10"/>
      <c r="E196" s="10"/>
      <c r="F196" s="10"/>
      <c r="G196" s="10"/>
      <c r="H196" s="10"/>
      <c r="I196" s="10"/>
      <c r="J196" s="10"/>
      <c r="K196" s="10"/>
      <c r="L196" s="10"/>
      <c r="M196" s="10"/>
      <c r="N196" s="10"/>
      <c r="O196" s="10"/>
      <c r="P196" s="10"/>
      <c r="Q196" s="10"/>
      <c r="R196" s="10"/>
      <c r="S196" s="10"/>
      <c r="T196" s="10"/>
      <c r="U196" s="10"/>
      <c r="V196" s="10"/>
      <c r="W196" s="185"/>
      <c r="X196" s="185"/>
      <c r="Y196" s="185"/>
      <c r="Z196" s="185"/>
      <c r="AA196" s="185"/>
      <c r="AB196" s="185"/>
    </row>
    <row xmlns:x14ac="http://schemas.microsoft.com/office/spreadsheetml/2009/9/ac" r="197" ht="15.75" x14ac:dyDescent="0.25">
      <c r="A197" s="185" t="s">
        <v>159</v>
      </c>
      <c r="B197" s="10">
        <v>2028</v>
      </c>
      <c r="C197" s="185" t="s">
        <v>18</v>
      </c>
      <c r="D197" s="10"/>
      <c r="E197" s="10"/>
      <c r="F197" s="10"/>
      <c r="G197" s="10"/>
      <c r="H197" s="10"/>
      <c r="I197" s="10"/>
      <c r="J197" s="10"/>
      <c r="K197" s="10"/>
      <c r="L197" s="10"/>
      <c r="M197" s="10"/>
      <c r="N197" s="10"/>
      <c r="O197" s="10"/>
      <c r="P197" s="10"/>
      <c r="Q197" s="10"/>
      <c r="R197" s="10"/>
      <c r="S197" s="10"/>
      <c r="T197" s="10"/>
      <c r="U197" s="10"/>
      <c r="V197" s="10"/>
      <c r="W197" s="185"/>
      <c r="X197" s="185"/>
      <c r="Y197" s="185"/>
      <c r="Z197" s="185"/>
      <c r="AA197" s="185"/>
      <c r="AB197" s="185"/>
    </row>
    <row xmlns:x14ac="http://schemas.microsoft.com/office/spreadsheetml/2009/9/ac" r="198" ht="15.75" x14ac:dyDescent="0.25">
      <c r="A198" s="185" t="s">
        <v>159</v>
      </c>
      <c r="B198" s="10">
        <v>2029</v>
      </c>
      <c r="C198" s="185" t="s">
        <v>18</v>
      </c>
      <c r="D198" s="10"/>
      <c r="E198" s="10"/>
      <c r="F198" s="10"/>
      <c r="G198" s="10"/>
      <c r="H198" s="10"/>
      <c r="I198" s="10"/>
      <c r="J198" s="10"/>
      <c r="K198" s="10"/>
      <c r="L198" s="10"/>
      <c r="M198" s="10"/>
      <c r="N198" s="10"/>
      <c r="O198" s="10"/>
      <c r="P198" s="10"/>
      <c r="Q198" s="10"/>
      <c r="R198" s="10"/>
      <c r="S198" s="10"/>
      <c r="T198" s="10"/>
      <c r="U198" s="10"/>
      <c r="V198" s="10"/>
      <c r="W198" s="185"/>
      <c r="X198" s="185"/>
      <c r="Y198" s="185"/>
      <c r="Z198" s="185"/>
      <c r="AA198" s="185"/>
      <c r="AB198" s="185"/>
    </row>
    <row xmlns:x14ac="http://schemas.microsoft.com/office/spreadsheetml/2009/9/ac" r="199" ht="15.75" x14ac:dyDescent="0.25">
      <c r="A199" s="185" t="s">
        <v>159</v>
      </c>
      <c r="B199" s="10">
        <v>2030</v>
      </c>
      <c r="C199" s="185" t="s">
        <v>18</v>
      </c>
      <c r="D199" s="10"/>
      <c r="E199" s="10"/>
      <c r="F199" s="10"/>
      <c r="G199" s="10"/>
      <c r="H199" s="10"/>
      <c r="I199" s="10"/>
      <c r="J199" s="10"/>
      <c r="K199" s="10"/>
      <c r="L199" s="10"/>
      <c r="M199" s="10"/>
      <c r="N199" s="10"/>
      <c r="O199" s="10"/>
      <c r="P199" s="10"/>
      <c r="Q199" s="10"/>
      <c r="R199" s="10"/>
      <c r="S199" s="10"/>
      <c r="T199" s="10"/>
      <c r="U199" s="10"/>
      <c r="V199" s="10"/>
      <c r="W199" s="185"/>
      <c r="X199" s="185"/>
      <c r="Y199" s="185"/>
      <c r="Z199" s="185"/>
      <c r="AA199" s="185"/>
      <c r="AB199" s="185"/>
    </row>
    <row xmlns:x14ac="http://schemas.microsoft.com/office/spreadsheetml/2009/9/ac" r="200" ht="15.75" x14ac:dyDescent="0.25">
      <c r="A200" s="185"/>
      <c r="B200" s="186"/>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xmlns:x14ac="http://schemas.microsoft.com/office/spreadsheetml/2009/9/ac" r="201" ht="15.75" x14ac:dyDescent="0.25">
      <c r="A201" s="185"/>
      <c r="B201" s="186"/>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xmlns:x14ac="http://schemas.microsoft.com/office/spreadsheetml/2009/9/ac" r="202" ht="15.75" x14ac:dyDescent="0.25">
      <c r="A202" s="185"/>
      <c r="B202" s="186"/>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xmlns:x14ac="http://schemas.microsoft.com/office/spreadsheetml/2009/9/ac" r="203" ht="15.75" x14ac:dyDescent="0.25">
      <c r="A203" s="185"/>
      <c r="B203" s="186"/>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xmlns:x14ac="http://schemas.microsoft.com/office/spreadsheetml/2009/9/ac" r="204" ht="15.75" x14ac:dyDescent="0.25">
      <c r="A204" s="185"/>
      <c r="B204" s="186"/>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xmlns:x14ac="http://schemas.microsoft.com/office/spreadsheetml/2009/9/ac" r="205" ht="15.75" x14ac:dyDescent="0.25">
      <c r="A205" s="185"/>
      <c r="B205" s="186"/>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xmlns:x14ac="http://schemas.microsoft.com/office/spreadsheetml/2009/9/ac" r="206" ht="15.75" x14ac:dyDescent="0.25">
      <c r="A206" s="185"/>
      <c r="B206" s="186"/>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xmlns:x14ac="http://schemas.microsoft.com/office/spreadsheetml/2009/9/ac" r="207" ht="15.75" x14ac:dyDescent="0.25">
      <c r="A207" s="185"/>
      <c r="B207" s="186"/>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xmlns:x14ac="http://schemas.microsoft.com/office/spreadsheetml/2009/9/ac" r="208" ht="15.75" x14ac:dyDescent="0.25">
      <c r="A208" s="185"/>
      <c r="B208" s="186"/>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xmlns:x14ac="http://schemas.microsoft.com/office/spreadsheetml/2009/9/ac" r="209" ht="15.75" x14ac:dyDescent="0.25">
      <c r="A209" s="185"/>
      <c r="B209" s="186"/>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xmlns:x14ac="http://schemas.microsoft.com/office/spreadsheetml/2009/9/ac" r="210" ht="15.75" x14ac:dyDescent="0.25">
      <c r="A210" s="185"/>
      <c r="B210" s="186"/>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xmlns:x14ac="http://schemas.microsoft.com/office/spreadsheetml/2009/9/ac" r="211" ht="15.75" x14ac:dyDescent="0.25">
      <c r="A211" s="185"/>
      <c r="B211" s="186"/>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xmlns:x14ac="http://schemas.microsoft.com/office/spreadsheetml/2009/9/ac" r="212" ht="15.75" x14ac:dyDescent="0.25">
      <c r="A212" s="185"/>
      <c r="B212" s="186"/>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xmlns:x14ac="http://schemas.microsoft.com/office/spreadsheetml/2009/9/ac" r="213" ht="15.75" x14ac:dyDescent="0.25">
      <c r="A213" s="185"/>
      <c r="B213" s="186"/>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xmlns:x14ac="http://schemas.microsoft.com/office/spreadsheetml/2009/9/ac" r="214" ht="15.75" x14ac:dyDescent="0.25">
      <c r="A214" s="185"/>
      <c r="B214" s="186"/>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xmlns:x14ac="http://schemas.microsoft.com/office/spreadsheetml/2009/9/ac" r="215" ht="15.75" x14ac:dyDescent="0.25">
      <c r="A215" s="185"/>
      <c r="B215" s="186"/>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xmlns:x14ac="http://schemas.microsoft.com/office/spreadsheetml/2009/9/ac" r="216" ht="15.75" x14ac:dyDescent="0.25">
      <c r="A216" s="185"/>
      <c r="B216" s="186"/>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xmlns:x14ac="http://schemas.microsoft.com/office/spreadsheetml/2009/9/ac" r="217" ht="15.75" x14ac:dyDescent="0.25">
      <c r="A217" s="185"/>
      <c r="B217" s="186"/>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xmlns:x14ac="http://schemas.microsoft.com/office/spreadsheetml/2009/9/ac" r="218" ht="15.75" x14ac:dyDescent="0.25">
      <c r="A218" s="185"/>
      <c r="B218" s="186"/>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xmlns:x14ac="http://schemas.microsoft.com/office/spreadsheetml/2009/9/ac" r="219" ht="15.75" x14ac:dyDescent="0.25">
      <c r="A219" s="185"/>
      <c r="B219" s="186"/>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xmlns:x14ac="http://schemas.microsoft.com/office/spreadsheetml/2009/9/ac" r="220" ht="15.75" x14ac:dyDescent="0.25">
      <c r="A220" s="185"/>
      <c r="B220" s="186"/>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xmlns:x14ac="http://schemas.microsoft.com/office/spreadsheetml/2009/9/ac" r="221" ht="15.75" x14ac:dyDescent="0.25">
      <c r="A221" s="185"/>
      <c r="B221" s="186"/>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xmlns:x14ac="http://schemas.microsoft.com/office/spreadsheetml/2009/9/ac" r="222" ht="15.75" x14ac:dyDescent="0.25">
      <c r="A222" s="185"/>
      <c r="B222" s="186"/>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xmlns:x14ac="http://schemas.microsoft.com/office/spreadsheetml/2009/9/ac" r="223" ht="15.75" x14ac:dyDescent="0.25">
      <c r="A223" s="185"/>
      <c r="B223" s="186"/>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xmlns:x14ac="http://schemas.microsoft.com/office/spreadsheetml/2009/9/ac" r="224" ht="15.75" x14ac:dyDescent="0.25">
      <c r="A224" s="185"/>
      <c r="B224" s="186"/>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xmlns:x14ac="http://schemas.microsoft.com/office/spreadsheetml/2009/9/ac" r="225" ht="15.75" x14ac:dyDescent="0.25">
      <c r="A225" s="185"/>
      <c r="B225" s="186"/>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xmlns:x14ac="http://schemas.microsoft.com/office/spreadsheetml/2009/9/ac" r="226" ht="15.75" x14ac:dyDescent="0.25">
      <c r="A226" s="185"/>
      <c r="B226" s="186"/>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xmlns:x14ac="http://schemas.microsoft.com/office/spreadsheetml/2009/9/ac" r="227" ht="15.75" x14ac:dyDescent="0.25">
      <c r="A227" s="185"/>
      <c r="B227" s="186"/>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xmlns:x14ac="http://schemas.microsoft.com/office/spreadsheetml/2009/9/ac" r="228" ht="15.75" x14ac:dyDescent="0.25">
      <c r="A228" s="185"/>
      <c r="B228" s="186"/>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xmlns:x14ac="http://schemas.microsoft.com/office/spreadsheetml/2009/9/ac" r="229" ht="15.75" x14ac:dyDescent="0.25">
      <c r="A229" s="185"/>
      <c r="B229" s="186"/>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row>
    <row xmlns:x14ac="http://schemas.microsoft.com/office/spreadsheetml/2009/9/ac" r="230" ht="15.75" x14ac:dyDescent="0.25">
      <c r="A230" s="185"/>
      <c r="B230" s="186"/>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row>
    <row xmlns:x14ac="http://schemas.microsoft.com/office/spreadsheetml/2009/9/ac" r="231" ht="15.75" x14ac:dyDescent="0.25">
      <c r="A231" s="185"/>
      <c r="B231" s="186"/>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row>
    <row xmlns:x14ac="http://schemas.microsoft.com/office/spreadsheetml/2009/9/ac" r="232" ht="15.75" x14ac:dyDescent="0.25">
      <c r="A232" s="185"/>
      <c r="B232" s="186"/>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row>
    <row xmlns:x14ac="http://schemas.microsoft.com/office/spreadsheetml/2009/9/ac" r="233" ht="15.75" x14ac:dyDescent="0.25">
      <c r="A233" s="185"/>
      <c r="B233" s="186"/>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row>
    <row xmlns:x14ac="http://schemas.microsoft.com/office/spreadsheetml/2009/9/ac" r="234" ht="15.75" x14ac:dyDescent="0.25">
      <c r="A234" s="185"/>
      <c r="B234" s="186"/>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row>
    <row xmlns:x14ac="http://schemas.microsoft.com/office/spreadsheetml/2009/9/ac" r="235" ht="15.75" x14ac:dyDescent="0.25">
      <c r="A235" s="185"/>
      <c r="B235" s="186"/>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row>
    <row xmlns:x14ac="http://schemas.microsoft.com/office/spreadsheetml/2009/9/ac" r="236" ht="15.75" x14ac:dyDescent="0.25">
      <c r="A236" s="185"/>
      <c r="B236" s="186"/>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row>
    <row xmlns:x14ac="http://schemas.microsoft.com/office/spreadsheetml/2009/9/ac" r="237" ht="15.75" x14ac:dyDescent="0.25">
      <c r="A237" s="185"/>
      <c r="B237" s="186"/>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row>
    <row xmlns:x14ac="http://schemas.microsoft.com/office/spreadsheetml/2009/9/ac" r="238" ht="15.75" x14ac:dyDescent="0.25">
      <c r="A238" s="185"/>
      <c r="B238" s="186"/>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row>
    <row xmlns:x14ac="http://schemas.microsoft.com/office/spreadsheetml/2009/9/ac" r="239" ht="15.75" x14ac:dyDescent="0.25">
      <c r="A239" s="185"/>
      <c r="B239" s="186"/>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row>
    <row xmlns:x14ac="http://schemas.microsoft.com/office/spreadsheetml/2009/9/ac" r="240" ht="15.75" x14ac:dyDescent="0.25">
      <c r="A240" s="185"/>
      <c r="B240" s="186"/>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row>
    <row xmlns:x14ac="http://schemas.microsoft.com/office/spreadsheetml/2009/9/ac" r="241" ht="15.75" x14ac:dyDescent="0.25">
      <c r="A241" s="185"/>
      <c r="B241" s="186"/>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row>
    <row xmlns:x14ac="http://schemas.microsoft.com/office/spreadsheetml/2009/9/ac" r="242" ht="15.75" x14ac:dyDescent="0.25">
      <c r="A242" s="185"/>
      <c r="B242" s="186"/>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row>
    <row xmlns:x14ac="http://schemas.microsoft.com/office/spreadsheetml/2009/9/ac" r="243" ht="15.75" x14ac:dyDescent="0.25">
      <c r="A243" s="185"/>
      <c r="B243" s="186"/>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row>
    <row xmlns:x14ac="http://schemas.microsoft.com/office/spreadsheetml/2009/9/ac" r="244" ht="15.75" x14ac:dyDescent="0.25">
      <c r="A244" s="185"/>
      <c r="B244" s="186"/>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row>
    <row xmlns:x14ac="http://schemas.microsoft.com/office/spreadsheetml/2009/9/ac" r="245" ht="15.75" x14ac:dyDescent="0.25">
      <c r="A245" s="185"/>
      <c r="B245" s="186"/>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row>
    <row xmlns:x14ac="http://schemas.microsoft.com/office/spreadsheetml/2009/9/ac" r="246" ht="15.75" x14ac:dyDescent="0.25">
      <c r="A246" s="185"/>
      <c r="B246" s="186"/>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row>
    <row xmlns:x14ac="http://schemas.microsoft.com/office/spreadsheetml/2009/9/ac" r="247" ht="15.75" x14ac:dyDescent="0.25">
      <c r="A247" s="185"/>
      <c r="B247" s="186"/>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row>
    <row xmlns:x14ac="http://schemas.microsoft.com/office/spreadsheetml/2009/9/ac" r="248" ht="15.75" x14ac:dyDescent="0.25">
      <c r="A248" s="185"/>
      <c r="B248" s="186"/>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row>
    <row xmlns:x14ac="http://schemas.microsoft.com/office/spreadsheetml/2009/9/ac" r="249" ht="15.75" x14ac:dyDescent="0.25">
      <c r="A249" s="185"/>
      <c r="B249" s="186"/>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row>
    <row xmlns:x14ac="http://schemas.microsoft.com/office/spreadsheetml/2009/9/ac" r="250" ht="15.75" x14ac:dyDescent="0.25">
      <c r="A250" s="185"/>
      <c r="B250" s="186"/>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row>
    <row xmlns:x14ac="http://schemas.microsoft.com/office/spreadsheetml/2009/9/ac" r="251" ht="15.75" x14ac:dyDescent="0.25">
      <c r="A251" s="185"/>
      <c r="B251" s="186"/>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row>
    <row xmlns:x14ac="http://schemas.microsoft.com/office/spreadsheetml/2009/9/ac" r="252" ht="15.75" x14ac:dyDescent="0.25">
      <c r="A252" s="185"/>
      <c r="B252" s="186"/>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row>
    <row xmlns:x14ac="http://schemas.microsoft.com/office/spreadsheetml/2009/9/ac" r="253" ht="15.75" x14ac:dyDescent="0.25">
      <c r="A253" s="185"/>
      <c r="B253" s="186"/>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row>
    <row xmlns:x14ac="http://schemas.microsoft.com/office/spreadsheetml/2009/9/ac" r="254" ht="15.75" x14ac:dyDescent="0.25">
      <c r="A254" s="185"/>
      <c r="B254" s="186"/>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row>
    <row xmlns:x14ac="http://schemas.microsoft.com/office/spreadsheetml/2009/9/ac" r="255" ht="15.75" x14ac:dyDescent="0.25">
      <c r="A255" s="185"/>
      <c r="B255" s="186"/>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row>
    <row xmlns:x14ac="http://schemas.microsoft.com/office/spreadsheetml/2009/9/ac" r="256" ht="15.75" x14ac:dyDescent="0.25">
      <c r="A256" s="185"/>
      <c r="B256" s="186"/>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row>
    <row xmlns:x14ac="http://schemas.microsoft.com/office/spreadsheetml/2009/9/ac" r="257" ht="15.75" x14ac:dyDescent="0.25">
      <c r="A257" s="185"/>
      <c r="B257" s="186"/>
      <c r="C257" s="185"/>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c r="AA257" s="185"/>
    </row>
    <row xmlns:x14ac="http://schemas.microsoft.com/office/spreadsheetml/2009/9/ac" r="258" ht="15.75" x14ac:dyDescent="0.25">
      <c r="A258" s="185"/>
      <c r="B258" s="186"/>
      <c r="C258" s="185"/>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c r="AA258" s="185"/>
    </row>
    <row xmlns:x14ac="http://schemas.microsoft.com/office/spreadsheetml/2009/9/ac" r="259" ht="15.75" x14ac:dyDescent="0.25">
      <c r="A259" s="185"/>
      <c r="B259" s="186"/>
      <c r="C259" s="185"/>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c r="AA259" s="185"/>
    </row>
    <row xmlns:x14ac="http://schemas.microsoft.com/office/spreadsheetml/2009/9/ac" r="260" ht="15.75" x14ac:dyDescent="0.25">
      <c r="A260" s="185"/>
      <c r="B260" s="186"/>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c r="AA260" s="185"/>
    </row>
    <row xmlns:x14ac="http://schemas.microsoft.com/office/spreadsheetml/2009/9/ac" r="261" ht="15.75" x14ac:dyDescent="0.25">
      <c r="A261" s="185"/>
      <c r="B261" s="186"/>
      <c r="C261" s="185"/>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c r="AA261" s="185"/>
    </row>
    <row xmlns:x14ac="http://schemas.microsoft.com/office/spreadsheetml/2009/9/ac" r="262" ht="15.75" x14ac:dyDescent="0.25">
      <c r="A262" s="185"/>
      <c r="B262" s="186"/>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c r="AA262" s="185"/>
    </row>
    <row xmlns:x14ac="http://schemas.microsoft.com/office/spreadsheetml/2009/9/ac" r="263" ht="15.75" x14ac:dyDescent="0.25">
      <c r="A263" s="185"/>
      <c r="B263" s="186"/>
      <c r="C263" s="185"/>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c r="AA263" s="185"/>
    </row>
    <row xmlns:x14ac="http://schemas.microsoft.com/office/spreadsheetml/2009/9/ac" r="264" ht="15.75" x14ac:dyDescent="0.25">
      <c r="A264" s="185"/>
      <c r="B264" s="186"/>
      <c r="C264" s="185"/>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row>
    <row xmlns:x14ac="http://schemas.microsoft.com/office/spreadsheetml/2009/9/ac" r="265" ht="15.75" x14ac:dyDescent="0.25">
      <c r="A265" s="185"/>
      <c r="B265" s="186"/>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row>
    <row xmlns:x14ac="http://schemas.microsoft.com/office/spreadsheetml/2009/9/ac" r="266" ht="15.75" x14ac:dyDescent="0.25">
      <c r="A266" s="185"/>
      <c r="B266" s="186"/>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row>
    <row xmlns:x14ac="http://schemas.microsoft.com/office/spreadsheetml/2009/9/ac" r="267" ht="15.75" x14ac:dyDescent="0.25">
      <c r="A267" s="185"/>
      <c r="B267" s="186"/>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row>
    <row xmlns:x14ac="http://schemas.microsoft.com/office/spreadsheetml/2009/9/ac" r="268" ht="15.75" x14ac:dyDescent="0.25">
      <c r="A268" s="185"/>
      <c r="B268" s="186"/>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row>
    <row xmlns:x14ac="http://schemas.microsoft.com/office/spreadsheetml/2009/9/ac" r="269" ht="15.75" x14ac:dyDescent="0.25">
      <c r="A269" s="185"/>
      <c r="B269" s="186"/>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row>
    <row xmlns:x14ac="http://schemas.microsoft.com/office/spreadsheetml/2009/9/ac" r="270" ht="15.75" x14ac:dyDescent="0.25">
      <c r="A270" s="185"/>
      <c r="B270" s="186"/>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row>
    <row xmlns:x14ac="http://schemas.microsoft.com/office/spreadsheetml/2009/9/ac" r="271" ht="15.75" x14ac:dyDescent="0.25">
      <c r="A271" s="185"/>
      <c r="B271" s="186"/>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c r="AA271" s="185"/>
    </row>
    <row xmlns:x14ac="http://schemas.microsoft.com/office/spreadsheetml/2009/9/ac" r="272" ht="15.75" x14ac:dyDescent="0.25">
      <c r="A272" s="185"/>
      <c r="B272" s="186"/>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row>
    <row xmlns:x14ac="http://schemas.microsoft.com/office/spreadsheetml/2009/9/ac" r="273" ht="15.75" x14ac:dyDescent="0.25">
      <c r="A273" s="185"/>
      <c r="B273" s="186"/>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row>
    <row xmlns:x14ac="http://schemas.microsoft.com/office/spreadsheetml/2009/9/ac" r="274" ht="15.75" x14ac:dyDescent="0.25">
      <c r="A274" s="185"/>
      <c r="B274" s="186"/>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row>
    <row xmlns:x14ac="http://schemas.microsoft.com/office/spreadsheetml/2009/9/ac" r="275" ht="15.75" x14ac:dyDescent="0.25">
      <c r="A275" s="185"/>
      <c r="B275" s="186"/>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row>
    <row xmlns:x14ac="http://schemas.microsoft.com/office/spreadsheetml/2009/9/ac" r="276" ht="15.75" x14ac:dyDescent="0.25">
      <c r="A276" s="185"/>
      <c r="B276" s="186"/>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c r="AA276" s="185"/>
    </row>
    <row xmlns:x14ac="http://schemas.microsoft.com/office/spreadsheetml/2009/9/ac" r="277" ht="15.75" x14ac:dyDescent="0.25">
      <c r="A277" s="185"/>
      <c r="B277" s="186"/>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c r="AA277" s="185"/>
    </row>
    <row xmlns:x14ac="http://schemas.microsoft.com/office/spreadsheetml/2009/9/ac" r="278" ht="15.75" x14ac:dyDescent="0.25">
      <c r="A278" s="185"/>
      <c r="B278" s="186"/>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row>
    <row xmlns:x14ac="http://schemas.microsoft.com/office/spreadsheetml/2009/9/ac" r="279" ht="15.75" x14ac:dyDescent="0.25">
      <c r="A279" s="185"/>
      <c r="B279" s="186"/>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row>
    <row xmlns:x14ac="http://schemas.microsoft.com/office/spreadsheetml/2009/9/ac" r="280" ht="15.75" x14ac:dyDescent="0.25">
      <c r="A280" s="185"/>
      <c r="B280" s="186"/>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c r="AA280" s="185"/>
    </row>
    <row xmlns:x14ac="http://schemas.microsoft.com/office/spreadsheetml/2009/9/ac" r="281" ht="15.75" x14ac:dyDescent="0.25">
      <c r="A281" s="185"/>
      <c r="B281" s="186"/>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c r="AA281" s="185"/>
    </row>
    <row xmlns:x14ac="http://schemas.microsoft.com/office/spreadsheetml/2009/9/ac" r="282" ht="15.75" x14ac:dyDescent="0.25">
      <c r="A282" s="185"/>
      <c r="B282" s="186"/>
      <c r="C282" s="185"/>
      <c r="D282" s="185"/>
      <c r="E282" s="185"/>
      <c r="F282" s="185"/>
      <c r="G282" s="185"/>
      <c r="H282" s="185"/>
      <c r="I282" s="185"/>
      <c r="J282" s="185"/>
      <c r="K282" s="185"/>
      <c r="L282" s="185"/>
      <c r="M282" s="185"/>
      <c r="N282" s="185"/>
      <c r="O282" s="185"/>
      <c r="P282" s="185"/>
      <c r="Q282" s="185"/>
      <c r="R282" s="185"/>
      <c r="S282" s="185"/>
      <c r="T282" s="185"/>
      <c r="U282" s="185"/>
      <c r="V282" s="185"/>
      <c r="W282" s="185"/>
      <c r="X282" s="185"/>
      <c r="Y282" s="185"/>
      <c r="Z282" s="185"/>
      <c r="AA282" s="185"/>
    </row>
    <row xmlns:x14ac="http://schemas.microsoft.com/office/spreadsheetml/2009/9/ac" r="283" ht="15.75" x14ac:dyDescent="0.25">
      <c r="A283" s="185"/>
      <c r="B283" s="186"/>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row>
    <row xmlns:x14ac="http://schemas.microsoft.com/office/spreadsheetml/2009/9/ac" r="284" ht="15.75" x14ac:dyDescent="0.25">
      <c r="A284" s="185"/>
      <c r="B284" s="186"/>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row>
    <row xmlns:x14ac="http://schemas.microsoft.com/office/spreadsheetml/2009/9/ac" r="285" ht="15.75" x14ac:dyDescent="0.25">
      <c r="A285" s="185"/>
      <c r="B285" s="186"/>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row>
    <row xmlns:x14ac="http://schemas.microsoft.com/office/spreadsheetml/2009/9/ac" r="286" ht="15.75" x14ac:dyDescent="0.25">
      <c r="A286" s="185"/>
      <c r="B286" s="186"/>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row>
    <row xmlns:x14ac="http://schemas.microsoft.com/office/spreadsheetml/2009/9/ac" r="287" ht="15.75" x14ac:dyDescent="0.25">
      <c r="A287" s="185"/>
      <c r="B287" s="186"/>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row>
    <row xmlns:x14ac="http://schemas.microsoft.com/office/spreadsheetml/2009/9/ac" r="288" ht="15.75" x14ac:dyDescent="0.25">
      <c r="A288" s="185"/>
      <c r="B288" s="186"/>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c r="AA288" s="185"/>
    </row>
    <row xmlns:x14ac="http://schemas.microsoft.com/office/spreadsheetml/2009/9/ac" r="289" ht="15.75" x14ac:dyDescent="0.25">
      <c r="A289" s="185"/>
      <c r="B289" s="186"/>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row>
    <row xmlns:x14ac="http://schemas.microsoft.com/office/spreadsheetml/2009/9/ac" r="290" ht="15.75" x14ac:dyDescent="0.25">
      <c r="A290" s="185"/>
      <c r="B290" s="186"/>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row>
    <row xmlns:x14ac="http://schemas.microsoft.com/office/spreadsheetml/2009/9/ac" r="291" ht="15.75" x14ac:dyDescent="0.25">
      <c r="A291" s="185"/>
      <c r="B291" s="186"/>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c r="AA291" s="185"/>
    </row>
    <row xmlns:x14ac="http://schemas.microsoft.com/office/spreadsheetml/2009/9/ac" r="292" ht="15.75" x14ac:dyDescent="0.25">
      <c r="A292" s="185"/>
      <c r="B292" s="186"/>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c r="AA292" s="185"/>
    </row>
    <row xmlns:x14ac="http://schemas.microsoft.com/office/spreadsheetml/2009/9/ac" r="293" ht="15.75" x14ac:dyDescent="0.25">
      <c r="A293" s="185"/>
      <c r="B293" s="186"/>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c r="AA293" s="185"/>
    </row>
    <row xmlns:x14ac="http://schemas.microsoft.com/office/spreadsheetml/2009/9/ac" r="294" ht="15.75" x14ac:dyDescent="0.25">
      <c r="A294" s="185"/>
      <c r="B294" s="186"/>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c r="AA294" s="185"/>
    </row>
    <row xmlns:x14ac="http://schemas.microsoft.com/office/spreadsheetml/2009/9/ac" r="295" ht="15.75" x14ac:dyDescent="0.25">
      <c r="A295" s="185"/>
      <c r="B295" s="186"/>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c r="AA295" s="185"/>
    </row>
    <row xmlns:x14ac="http://schemas.microsoft.com/office/spreadsheetml/2009/9/ac" r="296" ht="15.75" x14ac:dyDescent="0.25">
      <c r="A296" s="185"/>
      <c r="B296" s="186"/>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row>
    <row xmlns:x14ac="http://schemas.microsoft.com/office/spreadsheetml/2009/9/ac" r="297" ht="15.75" x14ac:dyDescent="0.25">
      <c r="A297" s="185"/>
      <c r="B297" s="186"/>
      <c r="C297" s="185"/>
      <c r="D297" s="185"/>
      <c r="E297" s="185"/>
      <c r="F297" s="185"/>
      <c r="G297" s="185"/>
      <c r="H297" s="185"/>
      <c r="I297" s="185"/>
      <c r="J297" s="185"/>
      <c r="K297" s="185"/>
      <c r="L297" s="185"/>
      <c r="M297" s="185"/>
      <c r="N297" s="185"/>
      <c r="O297" s="185"/>
      <c r="P297" s="185"/>
      <c r="Q297" s="185"/>
      <c r="R297" s="185"/>
      <c r="S297" s="185"/>
      <c r="T297" s="185"/>
      <c r="U297" s="185"/>
      <c r="V297" s="185"/>
      <c r="W297" s="185"/>
      <c r="X297" s="185"/>
      <c r="Y297" s="185"/>
      <c r="Z297" s="185"/>
      <c r="AA297" s="185"/>
    </row>
    <row xmlns:x14ac="http://schemas.microsoft.com/office/spreadsheetml/2009/9/ac" r="298" ht="15.75" x14ac:dyDescent="0.25">
      <c r="A298" s="185"/>
      <c r="B298" s="186"/>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85"/>
      <c r="Z298" s="185"/>
      <c r="AA298" s="185"/>
    </row>
    <row xmlns:x14ac="http://schemas.microsoft.com/office/spreadsheetml/2009/9/ac" r="299" ht="15.75" x14ac:dyDescent="0.25">
      <c r="A299" s="185"/>
      <c r="B299" s="186"/>
      <c r="C299" s="185"/>
      <c r="D299" s="185"/>
      <c r="E299" s="185"/>
      <c r="F299" s="185"/>
      <c r="G299" s="185"/>
      <c r="H299" s="185"/>
      <c r="I299" s="185"/>
      <c r="J299" s="185"/>
      <c r="K299" s="185"/>
      <c r="L299" s="185"/>
      <c r="M299" s="185"/>
      <c r="N299" s="185"/>
      <c r="O299" s="185"/>
      <c r="P299" s="185"/>
      <c r="Q299" s="185"/>
      <c r="R299" s="185"/>
      <c r="S299" s="185"/>
      <c r="T299" s="185"/>
      <c r="U299" s="185"/>
      <c r="V299" s="185"/>
      <c r="W299" s="185"/>
      <c r="X299" s="185"/>
      <c r="Y299" s="185"/>
      <c r="Z299" s="185"/>
      <c r="AA299" s="185"/>
    </row>
    <row xmlns:x14ac="http://schemas.microsoft.com/office/spreadsheetml/2009/9/ac" r="300" ht="15.75" x14ac:dyDescent="0.25">
      <c r="A300" s="185"/>
      <c r="B300" s="186"/>
      <c r="C300" s="185"/>
      <c r="D300" s="185"/>
      <c r="E300" s="185"/>
      <c r="F300" s="185"/>
      <c r="G300" s="185"/>
      <c r="H300" s="185"/>
      <c r="I300" s="185"/>
      <c r="J300" s="185"/>
      <c r="K300" s="185"/>
      <c r="L300" s="185"/>
      <c r="M300" s="185"/>
      <c r="N300" s="185"/>
      <c r="O300" s="185"/>
      <c r="P300" s="185"/>
      <c r="Q300" s="185"/>
      <c r="R300" s="185"/>
      <c r="S300" s="185"/>
      <c r="T300" s="185"/>
      <c r="U300" s="185"/>
      <c r="V300" s="185"/>
      <c r="W300" s="185"/>
      <c r="X300" s="185"/>
      <c r="Y300" s="185"/>
      <c r="Z300" s="185"/>
      <c r="AA300" s="185"/>
    </row>
    <row xmlns:x14ac="http://schemas.microsoft.com/office/spreadsheetml/2009/9/ac" r="301" ht="15.75" x14ac:dyDescent="0.25">
      <c r="A301" s="185"/>
      <c r="B301" s="186"/>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row>
    <row xmlns:x14ac="http://schemas.microsoft.com/office/spreadsheetml/2009/9/ac" r="302" ht="15.75" x14ac:dyDescent="0.25">
      <c r="A302" s="185"/>
      <c r="B302" s="186"/>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c r="AA302" s="185"/>
    </row>
    <row xmlns:x14ac="http://schemas.microsoft.com/office/spreadsheetml/2009/9/ac" r="303" ht="15.75" x14ac:dyDescent="0.25">
      <c r="A303" s="185"/>
      <c r="B303" s="186"/>
      <c r="C303" s="185"/>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185"/>
      <c r="AA303" s="185"/>
    </row>
    <row xmlns:x14ac="http://schemas.microsoft.com/office/spreadsheetml/2009/9/ac" r="304" ht="15.75" x14ac:dyDescent="0.25">
      <c r="A304" s="185"/>
      <c r="B304" s="186"/>
      <c r="C304" s="185"/>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c r="AA304" s="185"/>
    </row>
    <row xmlns:x14ac="http://schemas.microsoft.com/office/spreadsheetml/2009/9/ac" r="305" ht="15.75" x14ac:dyDescent="0.25">
      <c r="A305" s="185"/>
      <c r="B305" s="186"/>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c r="AA305" s="185"/>
    </row>
    <row xmlns:x14ac="http://schemas.microsoft.com/office/spreadsheetml/2009/9/ac" r="306" ht="15.75" x14ac:dyDescent="0.25">
      <c r="A306" s="185"/>
      <c r="B306" s="186"/>
      <c r="C306" s="185"/>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185"/>
      <c r="AA306" s="185"/>
    </row>
    <row xmlns:x14ac="http://schemas.microsoft.com/office/spreadsheetml/2009/9/ac" r="307" ht="15.75" x14ac:dyDescent="0.25">
      <c r="A307" s="185"/>
      <c r="B307" s="186"/>
      <c r="C307" s="185"/>
      <c r="D307" s="185"/>
      <c r="E307" s="185"/>
      <c r="F307" s="185"/>
      <c r="G307" s="185"/>
      <c r="H307" s="185"/>
      <c r="I307" s="185"/>
      <c r="J307" s="185"/>
      <c r="K307" s="185"/>
      <c r="L307" s="185"/>
      <c r="M307" s="185"/>
      <c r="N307" s="185"/>
      <c r="O307" s="185"/>
      <c r="P307" s="185"/>
      <c r="Q307" s="185"/>
      <c r="R307" s="185"/>
      <c r="S307" s="185"/>
      <c r="T307" s="185"/>
      <c r="U307" s="185"/>
      <c r="V307" s="185"/>
      <c r="W307" s="185"/>
      <c r="X307" s="185"/>
      <c r="Y307" s="185"/>
      <c r="Z307" s="185"/>
      <c r="AA307" s="185"/>
    </row>
    <row xmlns:x14ac="http://schemas.microsoft.com/office/spreadsheetml/2009/9/ac" r="308" ht="15.75" x14ac:dyDescent="0.25">
      <c r="A308" s="185"/>
      <c r="B308" s="186"/>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c r="AA308" s="185"/>
    </row>
    <row xmlns:x14ac="http://schemas.microsoft.com/office/spreadsheetml/2009/9/ac" r="309" ht="15.75" x14ac:dyDescent="0.25">
      <c r="A309" s="185"/>
      <c r="B309" s="186"/>
      <c r="C309" s="185"/>
      <c r="D309" s="185"/>
      <c r="E309" s="185"/>
      <c r="F309" s="185"/>
      <c r="G309" s="185"/>
      <c r="H309" s="185"/>
      <c r="I309" s="185"/>
      <c r="J309" s="185"/>
      <c r="K309" s="185"/>
      <c r="L309" s="185"/>
      <c r="M309" s="185"/>
      <c r="N309" s="185"/>
      <c r="O309" s="185"/>
      <c r="P309" s="185"/>
      <c r="Q309" s="185"/>
      <c r="R309" s="185"/>
      <c r="S309" s="185"/>
      <c r="T309" s="185"/>
      <c r="U309" s="185"/>
      <c r="V309" s="185"/>
      <c r="W309" s="185"/>
      <c r="X309" s="185"/>
      <c r="Y309" s="185"/>
      <c r="Z309" s="185"/>
      <c r="AA309" s="185"/>
    </row>
    <row xmlns:x14ac="http://schemas.microsoft.com/office/spreadsheetml/2009/9/ac" r="310" ht="15.75" x14ac:dyDescent="0.25">
      <c r="A310" s="185"/>
      <c r="B310" s="186"/>
      <c r="C310" s="185"/>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c r="AA310" s="185"/>
    </row>
    <row xmlns:x14ac="http://schemas.microsoft.com/office/spreadsheetml/2009/9/ac" r="311" ht="15.75" x14ac:dyDescent="0.25">
      <c r="A311" s="185"/>
      <c r="B311" s="186"/>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c r="AA311" s="185"/>
    </row>
    <row xmlns:x14ac="http://schemas.microsoft.com/office/spreadsheetml/2009/9/ac" r="312" ht="15.75" x14ac:dyDescent="0.25">
      <c r="A312" s="185"/>
      <c r="B312" s="186"/>
      <c r="C312" s="185"/>
      <c r="D312" s="185"/>
      <c r="E312" s="185"/>
      <c r="F312" s="185"/>
      <c r="G312" s="185"/>
      <c r="H312" s="185"/>
      <c r="I312" s="185"/>
      <c r="J312" s="185"/>
      <c r="K312" s="185"/>
      <c r="L312" s="185"/>
      <c r="M312" s="185"/>
      <c r="N312" s="185"/>
      <c r="O312" s="185"/>
      <c r="P312" s="185"/>
      <c r="Q312" s="185"/>
      <c r="R312" s="185"/>
      <c r="S312" s="185"/>
      <c r="T312" s="185"/>
      <c r="U312" s="185"/>
      <c r="V312" s="185"/>
      <c r="W312" s="185"/>
      <c r="X312" s="185"/>
      <c r="Y312" s="185"/>
      <c r="Z312" s="185"/>
      <c r="AA312" s="185"/>
    </row>
    <row xmlns:x14ac="http://schemas.microsoft.com/office/spreadsheetml/2009/9/ac" r="313" ht="15.75" x14ac:dyDescent="0.25">
      <c r="A313" s="185"/>
      <c r="B313" s="186"/>
      <c r="C313" s="185"/>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c r="AA313" s="185"/>
    </row>
    <row xmlns:x14ac="http://schemas.microsoft.com/office/spreadsheetml/2009/9/ac" r="314" ht="15.75" x14ac:dyDescent="0.25">
      <c r="A314" s="185"/>
      <c r="B314" s="186"/>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c r="AA314" s="185"/>
    </row>
    <row xmlns:x14ac="http://schemas.microsoft.com/office/spreadsheetml/2009/9/ac" r="315" ht="15.75" x14ac:dyDescent="0.25">
      <c r="A315" s="185"/>
      <c r="B315" s="186"/>
      <c r="C315" s="185"/>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185"/>
      <c r="AA315" s="185"/>
    </row>
    <row xmlns:x14ac="http://schemas.microsoft.com/office/spreadsheetml/2009/9/ac" r="316" ht="15.75" x14ac:dyDescent="0.25">
      <c r="A316" s="185"/>
      <c r="B316" s="186"/>
      <c r="C316" s="185"/>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c r="AA316" s="185"/>
    </row>
    <row xmlns:x14ac="http://schemas.microsoft.com/office/spreadsheetml/2009/9/ac" r="317" ht="15.75" x14ac:dyDescent="0.25">
      <c r="A317" s="185"/>
      <c r="B317" s="186"/>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c r="AA317" s="185"/>
    </row>
    <row xmlns:x14ac="http://schemas.microsoft.com/office/spreadsheetml/2009/9/ac" r="318" ht="15.75" x14ac:dyDescent="0.25">
      <c r="A318" s="185"/>
      <c r="B318" s="186"/>
      <c r="C318" s="185"/>
      <c r="D318" s="185"/>
      <c r="E318" s="185"/>
      <c r="F318" s="185"/>
      <c r="G318" s="185"/>
      <c r="H318" s="185"/>
      <c r="I318" s="185"/>
      <c r="J318" s="185"/>
      <c r="K318" s="185"/>
      <c r="L318" s="185"/>
      <c r="M318" s="185"/>
      <c r="N318" s="185"/>
      <c r="O318" s="185"/>
      <c r="P318" s="185"/>
      <c r="Q318" s="185"/>
      <c r="R318" s="185"/>
      <c r="S318" s="185"/>
      <c r="T318" s="185"/>
      <c r="U318" s="185"/>
      <c r="V318" s="185"/>
      <c r="W318" s="185"/>
      <c r="X318" s="185"/>
      <c r="Y318" s="185"/>
      <c r="Z318" s="185"/>
      <c r="AA318" s="185"/>
    </row>
    <row xmlns:x14ac="http://schemas.microsoft.com/office/spreadsheetml/2009/9/ac" r="319" ht="15.75" x14ac:dyDescent="0.25">
      <c r="A319" s="185"/>
      <c r="B319" s="186"/>
      <c r="C319" s="185"/>
      <c r="D319" s="185"/>
      <c r="E319" s="185"/>
      <c r="F319" s="185"/>
      <c r="G319" s="185"/>
      <c r="H319" s="185"/>
      <c r="I319" s="185"/>
      <c r="J319" s="185"/>
      <c r="K319" s="185"/>
      <c r="L319" s="185"/>
      <c r="M319" s="185"/>
      <c r="N319" s="185"/>
      <c r="O319" s="185"/>
      <c r="P319" s="185"/>
      <c r="Q319" s="185"/>
      <c r="R319" s="185"/>
      <c r="S319" s="185"/>
      <c r="T319" s="185"/>
      <c r="U319" s="185"/>
      <c r="V319" s="185"/>
      <c r="W319" s="185"/>
      <c r="X319" s="185"/>
      <c r="Y319" s="185"/>
      <c r="Z319" s="185"/>
      <c r="AA319" s="185"/>
    </row>
    <row xmlns:x14ac="http://schemas.microsoft.com/office/spreadsheetml/2009/9/ac" r="320" ht="15.75" x14ac:dyDescent="0.25">
      <c r="A320" s="185"/>
      <c r="B320" s="186"/>
      <c r="C320" s="185"/>
      <c r="D320" s="185"/>
      <c r="E320" s="185"/>
      <c r="F320" s="185"/>
      <c r="G320" s="185"/>
      <c r="H320" s="185"/>
      <c r="I320" s="185"/>
      <c r="J320" s="185"/>
      <c r="K320" s="185"/>
      <c r="L320" s="185"/>
      <c r="M320" s="185"/>
      <c r="N320" s="185"/>
      <c r="O320" s="185"/>
      <c r="P320" s="185"/>
      <c r="Q320" s="185"/>
      <c r="R320" s="185"/>
      <c r="S320" s="185"/>
      <c r="T320" s="185"/>
      <c r="U320" s="185"/>
      <c r="V320" s="185"/>
      <c r="W320" s="185"/>
      <c r="X320" s="185"/>
      <c r="Y320" s="185"/>
      <c r="Z320" s="185"/>
      <c r="AA320" s="185"/>
    </row>
    <row xmlns:x14ac="http://schemas.microsoft.com/office/spreadsheetml/2009/9/ac" r="321" ht="15.75" x14ac:dyDescent="0.25">
      <c r="A321" s="185"/>
      <c r="B321" s="186"/>
      <c r="C321" s="185"/>
      <c r="D321" s="185"/>
      <c r="E321" s="185"/>
      <c r="F321" s="185"/>
      <c r="G321" s="185"/>
      <c r="H321" s="185"/>
      <c r="I321" s="185"/>
      <c r="J321" s="185"/>
      <c r="K321" s="185"/>
      <c r="L321" s="185"/>
      <c r="M321" s="185"/>
      <c r="N321" s="185"/>
      <c r="O321" s="185"/>
      <c r="P321" s="185"/>
      <c r="Q321" s="185"/>
      <c r="R321" s="185"/>
      <c r="S321" s="185"/>
      <c r="T321" s="185"/>
      <c r="U321" s="185"/>
      <c r="V321" s="185"/>
      <c r="W321" s="185"/>
      <c r="X321" s="185"/>
      <c r="Y321" s="185"/>
      <c r="Z321" s="185"/>
      <c r="AA321" s="185"/>
    </row>
    <row xmlns:x14ac="http://schemas.microsoft.com/office/spreadsheetml/2009/9/ac" r="322" ht="15.75" x14ac:dyDescent="0.25">
      <c r="A322" s="185"/>
      <c r="B322" s="186"/>
      <c r="C322" s="185"/>
      <c r="D322" s="185"/>
      <c r="E322" s="185"/>
      <c r="F322" s="185"/>
      <c r="G322" s="185"/>
      <c r="H322" s="185"/>
      <c r="I322" s="185"/>
      <c r="J322" s="185"/>
      <c r="K322" s="185"/>
      <c r="L322" s="185"/>
      <c r="M322" s="185"/>
      <c r="N322" s="185"/>
      <c r="O322" s="185"/>
      <c r="P322" s="185"/>
      <c r="Q322" s="185"/>
      <c r="R322" s="185"/>
      <c r="S322" s="185"/>
      <c r="T322" s="185"/>
      <c r="U322" s="185"/>
      <c r="V322" s="185"/>
      <c r="W322" s="185"/>
      <c r="X322" s="185"/>
      <c r="Y322" s="185"/>
      <c r="Z322" s="185"/>
      <c r="AA322" s="185"/>
    </row>
    <row xmlns:x14ac="http://schemas.microsoft.com/office/spreadsheetml/2009/9/ac" r="323" ht="15.75" x14ac:dyDescent="0.25">
      <c r="A323" s="185"/>
      <c r="B323" s="186"/>
      <c r="C323" s="185"/>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c r="AA323" s="185"/>
    </row>
    <row xmlns:x14ac="http://schemas.microsoft.com/office/spreadsheetml/2009/9/ac" r="324" ht="15.75" x14ac:dyDescent="0.25">
      <c r="A324" s="185"/>
      <c r="B324" s="186"/>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c r="AA324" s="185"/>
    </row>
    <row xmlns:x14ac="http://schemas.microsoft.com/office/spreadsheetml/2009/9/ac" r="325" ht="15.75" x14ac:dyDescent="0.25">
      <c r="A325" s="185"/>
      <c r="B325" s="186"/>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c r="AA325" s="185"/>
    </row>
    <row xmlns:x14ac="http://schemas.microsoft.com/office/spreadsheetml/2009/9/ac" r="326" ht="15.75" x14ac:dyDescent="0.25">
      <c r="A326" s="185"/>
      <c r="B326" s="186"/>
      <c r="C326" s="185"/>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c r="AA326" s="185"/>
    </row>
    <row xmlns:x14ac="http://schemas.microsoft.com/office/spreadsheetml/2009/9/ac" r="327" ht="15.75" x14ac:dyDescent="0.25">
      <c r="A327" s="185"/>
      <c r="B327" s="186"/>
      <c r="C327" s="185"/>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c r="AA327" s="185"/>
    </row>
    <row xmlns:x14ac="http://schemas.microsoft.com/office/spreadsheetml/2009/9/ac" r="328" ht="15.75" x14ac:dyDescent="0.25">
      <c r="A328" s="185"/>
      <c r="B328" s="186"/>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c r="AA328" s="185"/>
    </row>
    <row xmlns:x14ac="http://schemas.microsoft.com/office/spreadsheetml/2009/9/ac" r="329" ht="15.75" x14ac:dyDescent="0.25">
      <c r="A329" s="185"/>
      <c r="B329" s="186"/>
      <c r="C329" s="185"/>
      <c r="D329" s="185"/>
      <c r="E329" s="185"/>
      <c r="F329" s="185"/>
      <c r="G329" s="185"/>
      <c r="H329" s="185"/>
      <c r="I329" s="185"/>
      <c r="J329" s="185"/>
      <c r="K329" s="185"/>
      <c r="L329" s="185"/>
      <c r="M329" s="185"/>
      <c r="N329" s="185"/>
      <c r="O329" s="185"/>
      <c r="P329" s="185"/>
      <c r="Q329" s="185"/>
      <c r="R329" s="185"/>
      <c r="S329" s="185"/>
      <c r="T329" s="185"/>
      <c r="U329" s="185"/>
      <c r="V329" s="185"/>
      <c r="W329" s="185"/>
      <c r="X329" s="185"/>
      <c r="Y329" s="185"/>
      <c r="Z329" s="185"/>
      <c r="AA329" s="185"/>
    </row>
    <row xmlns:x14ac="http://schemas.microsoft.com/office/spreadsheetml/2009/9/ac" r="330" ht="15.75" x14ac:dyDescent="0.25">
      <c r="A330" s="185"/>
      <c r="B330" s="186"/>
      <c r="C330" s="185"/>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c r="AA330" s="185"/>
    </row>
    <row xmlns:x14ac="http://schemas.microsoft.com/office/spreadsheetml/2009/9/ac" r="331" ht="15.75" x14ac:dyDescent="0.25">
      <c r="A331" s="185"/>
      <c r="B331" s="186"/>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c r="AA331" s="185"/>
    </row>
    <row xmlns:x14ac="http://schemas.microsoft.com/office/spreadsheetml/2009/9/ac" r="332" ht="15.75" x14ac:dyDescent="0.25">
      <c r="A332" s="185"/>
      <c r="B332" s="186"/>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c r="AA332" s="185"/>
    </row>
    <row xmlns:x14ac="http://schemas.microsoft.com/office/spreadsheetml/2009/9/ac" r="333" ht="15.75" x14ac:dyDescent="0.25">
      <c r="A333" s="185"/>
      <c r="B333" s="186"/>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c r="AA333" s="185"/>
    </row>
    <row xmlns:x14ac="http://schemas.microsoft.com/office/spreadsheetml/2009/9/ac" r="334" ht="15.75" x14ac:dyDescent="0.25">
      <c r="A334" s="185"/>
      <c r="B334" s="186"/>
      <c r="C334" s="185"/>
      <c r="D334" s="185"/>
      <c r="E334" s="185"/>
      <c r="F334" s="185"/>
      <c r="G334" s="185"/>
      <c r="H334" s="185"/>
      <c r="I334" s="185"/>
      <c r="J334" s="185"/>
      <c r="K334" s="185"/>
      <c r="L334" s="185"/>
      <c r="M334" s="185"/>
      <c r="N334" s="185"/>
      <c r="O334" s="185"/>
      <c r="P334" s="185"/>
      <c r="Q334" s="185"/>
      <c r="R334" s="185"/>
      <c r="S334" s="185"/>
      <c r="T334" s="185"/>
      <c r="U334" s="185"/>
      <c r="V334" s="185"/>
      <c r="W334" s="185"/>
      <c r="X334" s="185"/>
      <c r="Y334" s="185"/>
      <c r="Z334" s="185"/>
      <c r="AA334" s="185"/>
    </row>
    <row xmlns:x14ac="http://schemas.microsoft.com/office/spreadsheetml/2009/9/ac" r="335" ht="15.75" x14ac:dyDescent="0.25">
      <c r="A335" s="185"/>
      <c r="B335" s="186"/>
      <c r="C335" s="185"/>
      <c r="D335" s="185"/>
      <c r="E335" s="185"/>
      <c r="F335" s="185"/>
      <c r="G335" s="185"/>
      <c r="H335" s="185"/>
      <c r="I335" s="185"/>
      <c r="J335" s="185"/>
      <c r="K335" s="185"/>
      <c r="L335" s="185"/>
      <c r="M335" s="185"/>
      <c r="N335" s="185"/>
      <c r="O335" s="185"/>
      <c r="P335" s="185"/>
      <c r="Q335" s="185"/>
      <c r="R335" s="185"/>
      <c r="S335" s="185"/>
      <c r="T335" s="185"/>
      <c r="U335" s="185"/>
      <c r="V335" s="185"/>
      <c r="W335" s="185"/>
      <c r="X335" s="185"/>
      <c r="Y335" s="185"/>
      <c r="Z335" s="185"/>
      <c r="AA335" s="185"/>
    </row>
    <row xmlns:x14ac="http://schemas.microsoft.com/office/spreadsheetml/2009/9/ac" r="336" ht="15.75" x14ac:dyDescent="0.25">
      <c r="A336" s="185"/>
      <c r="B336" s="186"/>
      <c r="C336" s="185"/>
      <c r="D336" s="185"/>
      <c r="E336" s="185"/>
      <c r="F336" s="185"/>
      <c r="G336" s="185"/>
      <c r="H336" s="185"/>
      <c r="I336" s="185"/>
      <c r="J336" s="185"/>
      <c r="K336" s="185"/>
      <c r="L336" s="185"/>
      <c r="M336" s="185"/>
      <c r="N336" s="185"/>
      <c r="O336" s="185"/>
      <c r="P336" s="185"/>
      <c r="Q336" s="185"/>
      <c r="R336" s="185"/>
      <c r="S336" s="185"/>
      <c r="T336" s="185"/>
      <c r="U336" s="185"/>
      <c r="V336" s="185"/>
      <c r="W336" s="185"/>
      <c r="X336" s="185"/>
      <c r="Y336" s="185"/>
      <c r="Z336" s="185"/>
      <c r="AA336" s="185"/>
    </row>
    <row xmlns:x14ac="http://schemas.microsoft.com/office/spreadsheetml/2009/9/ac" r="337" ht="15.75" x14ac:dyDescent="0.25">
      <c r="A337" s="185"/>
      <c r="B337" s="186"/>
      <c r="C337" s="185"/>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185"/>
      <c r="AA337" s="185"/>
    </row>
    <row xmlns:x14ac="http://schemas.microsoft.com/office/spreadsheetml/2009/9/ac" r="338" ht="15.75" x14ac:dyDescent="0.25">
      <c r="A338" s="185"/>
      <c r="B338" s="186"/>
      <c r="C338" s="185"/>
      <c r="D338" s="185"/>
      <c r="E338" s="185"/>
      <c r="F338" s="185"/>
      <c r="G338" s="185"/>
      <c r="H338" s="185"/>
      <c r="I338" s="185"/>
      <c r="J338" s="185"/>
      <c r="K338" s="185"/>
      <c r="L338" s="185"/>
      <c r="M338" s="185"/>
      <c r="N338" s="185"/>
      <c r="O338" s="185"/>
      <c r="P338" s="185"/>
      <c r="Q338" s="185"/>
      <c r="R338" s="185"/>
      <c r="S338" s="185"/>
      <c r="T338" s="185"/>
      <c r="U338" s="185"/>
      <c r="V338" s="185"/>
      <c r="W338" s="185"/>
      <c r="X338" s="185"/>
      <c r="Y338" s="185"/>
      <c r="Z338" s="185"/>
      <c r="AA338" s="185"/>
    </row>
    <row xmlns:x14ac="http://schemas.microsoft.com/office/spreadsheetml/2009/9/ac" r="339" ht="15.75" x14ac:dyDescent="0.25">
      <c r="A339" s="185"/>
      <c r="B339" s="186"/>
      <c r="C339" s="185"/>
      <c r="D339" s="185"/>
      <c r="E339" s="185"/>
      <c r="F339" s="185"/>
      <c r="G339" s="185"/>
      <c r="H339" s="185"/>
      <c r="I339" s="185"/>
      <c r="J339" s="185"/>
      <c r="K339" s="185"/>
      <c r="L339" s="185"/>
      <c r="M339" s="185"/>
      <c r="N339" s="185"/>
      <c r="O339" s="185"/>
      <c r="P339" s="185"/>
      <c r="Q339" s="185"/>
      <c r="R339" s="185"/>
      <c r="S339" s="185"/>
      <c r="T339" s="185"/>
      <c r="U339" s="185"/>
      <c r="V339" s="185"/>
      <c r="W339" s="185"/>
      <c r="X339" s="185"/>
      <c r="Y339" s="185"/>
      <c r="Z339" s="185"/>
      <c r="AA339" s="185"/>
    </row>
    <row xmlns:x14ac="http://schemas.microsoft.com/office/spreadsheetml/2009/9/ac" r="340" ht="15.75" x14ac:dyDescent="0.25">
      <c r="A340" s="185"/>
      <c r="B340" s="186"/>
      <c r="C340" s="185"/>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c r="AA340" s="185"/>
    </row>
    <row xmlns:x14ac="http://schemas.microsoft.com/office/spreadsheetml/2009/9/ac" r="341" ht="15.75" x14ac:dyDescent="0.25">
      <c r="A341" s="185"/>
      <c r="B341" s="186"/>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c r="AA341" s="185"/>
    </row>
    <row xmlns:x14ac="http://schemas.microsoft.com/office/spreadsheetml/2009/9/ac" r="342" ht="15.75" x14ac:dyDescent="0.25">
      <c r="A342" s="185"/>
      <c r="B342" s="186"/>
      <c r="C342" s="185"/>
      <c r="D342" s="185"/>
      <c r="E342" s="185"/>
      <c r="F342" s="185"/>
      <c r="G342" s="185"/>
      <c r="H342" s="185"/>
      <c r="I342" s="185"/>
      <c r="J342" s="185"/>
      <c r="K342" s="185"/>
      <c r="L342" s="185"/>
      <c r="M342" s="185"/>
      <c r="N342" s="185"/>
      <c r="O342" s="185"/>
      <c r="P342" s="185"/>
      <c r="Q342" s="185"/>
      <c r="R342" s="185"/>
      <c r="S342" s="185"/>
      <c r="T342" s="185"/>
      <c r="U342" s="185"/>
      <c r="V342" s="185"/>
      <c r="W342" s="185"/>
      <c r="X342" s="185"/>
      <c r="Y342" s="185"/>
      <c r="Z342" s="185"/>
      <c r="AA342" s="185"/>
    </row>
    <row xmlns:x14ac="http://schemas.microsoft.com/office/spreadsheetml/2009/9/ac" r="343" ht="15.75" x14ac:dyDescent="0.25">
      <c r="A343" s="185"/>
      <c r="B343" s="186"/>
      <c r="C343" s="185"/>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c r="AA343" s="185"/>
    </row>
    <row xmlns:x14ac="http://schemas.microsoft.com/office/spreadsheetml/2009/9/ac" r="344" ht="15.75" x14ac:dyDescent="0.25">
      <c r="A344" s="185"/>
      <c r="B344" s="186"/>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c r="AA344" s="185"/>
    </row>
    <row xmlns:x14ac="http://schemas.microsoft.com/office/spreadsheetml/2009/9/ac" r="345" ht="15.75" x14ac:dyDescent="0.25">
      <c r="A345" s="185"/>
      <c r="B345" s="186"/>
      <c r="C345" s="185"/>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185"/>
      <c r="AA345" s="185"/>
    </row>
    <row xmlns:x14ac="http://schemas.microsoft.com/office/spreadsheetml/2009/9/ac" r="346" ht="15.75" x14ac:dyDescent="0.25">
      <c r="A346" s="185"/>
      <c r="B346" s="186"/>
      <c r="C346" s="185"/>
      <c r="D346" s="185"/>
      <c r="E346" s="185"/>
      <c r="F346" s="185"/>
      <c r="G346" s="185"/>
      <c r="H346" s="185"/>
      <c r="I346" s="185"/>
      <c r="J346" s="185"/>
      <c r="K346" s="185"/>
      <c r="L346" s="185"/>
      <c r="M346" s="185"/>
      <c r="N346" s="185"/>
      <c r="O346" s="185"/>
      <c r="P346" s="185"/>
      <c r="Q346" s="185"/>
      <c r="R346" s="185"/>
      <c r="S346" s="185"/>
      <c r="T346" s="185"/>
      <c r="U346" s="185"/>
      <c r="V346" s="185"/>
      <c r="W346" s="185"/>
      <c r="X346" s="185"/>
      <c r="Y346" s="185"/>
      <c r="Z346" s="185"/>
      <c r="AA346" s="185"/>
    </row>
    <row xmlns:x14ac="http://schemas.microsoft.com/office/spreadsheetml/2009/9/ac" r="347" ht="15.75" x14ac:dyDescent="0.25">
      <c r="A347" s="185"/>
      <c r="B347" s="186"/>
      <c r="C347" s="185"/>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c r="AA347" s="185"/>
    </row>
    <row xmlns:x14ac="http://schemas.microsoft.com/office/spreadsheetml/2009/9/ac" r="348" ht="15.75" x14ac:dyDescent="0.25">
      <c r="A348" s="185"/>
      <c r="B348" s="186"/>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c r="AA348" s="185"/>
    </row>
    <row xmlns:x14ac="http://schemas.microsoft.com/office/spreadsheetml/2009/9/ac" r="349" ht="15.75" x14ac:dyDescent="0.25">
      <c r="A349" s="185"/>
      <c r="B349" s="186"/>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c r="AA349" s="185"/>
    </row>
    <row xmlns:x14ac="http://schemas.microsoft.com/office/spreadsheetml/2009/9/ac" r="350" ht="15.75" x14ac:dyDescent="0.25">
      <c r="A350" s="185"/>
      <c r="B350" s="186"/>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c r="AA350" s="185"/>
    </row>
    <row xmlns:x14ac="http://schemas.microsoft.com/office/spreadsheetml/2009/9/ac" r="351" ht="15.75" x14ac:dyDescent="0.25">
      <c r="A351" s="185"/>
      <c r="B351" s="186"/>
      <c r="C351" s="185"/>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c r="AA351" s="185"/>
    </row>
    <row xmlns:x14ac="http://schemas.microsoft.com/office/spreadsheetml/2009/9/ac" r="352" ht="15.75" x14ac:dyDescent="0.25">
      <c r="A352" s="185"/>
      <c r="B352" s="186"/>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c r="AA352" s="185"/>
    </row>
    <row xmlns:x14ac="http://schemas.microsoft.com/office/spreadsheetml/2009/9/ac" r="353" ht="15.75" x14ac:dyDescent="0.25">
      <c r="A353" s="185"/>
      <c r="B353" s="186"/>
      <c r="C353" s="185"/>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c r="AA353" s="185"/>
    </row>
    <row xmlns:x14ac="http://schemas.microsoft.com/office/spreadsheetml/2009/9/ac" r="354" ht="15.75" x14ac:dyDescent="0.25">
      <c r="A354" s="185"/>
      <c r="B354" s="186"/>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c r="AA354" s="185"/>
    </row>
    <row xmlns:x14ac="http://schemas.microsoft.com/office/spreadsheetml/2009/9/ac" r="355" ht="15.75" x14ac:dyDescent="0.25">
      <c r="A355" s="185"/>
      <c r="B355" s="186"/>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c r="AA355" s="185"/>
    </row>
    <row xmlns:x14ac="http://schemas.microsoft.com/office/spreadsheetml/2009/9/ac" r="356" ht="15.75" x14ac:dyDescent="0.25">
      <c r="A356" s="185"/>
      <c r="B356" s="186"/>
      <c r="C356" s="185"/>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c r="AA356" s="185"/>
    </row>
    <row xmlns:x14ac="http://schemas.microsoft.com/office/spreadsheetml/2009/9/ac" r="357" ht="15.75" x14ac:dyDescent="0.25">
      <c r="A357" s="185"/>
      <c r="B357" s="186"/>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c r="AA357" s="185"/>
    </row>
    <row xmlns:x14ac="http://schemas.microsoft.com/office/spreadsheetml/2009/9/ac" r="358" ht="15.75" x14ac:dyDescent="0.25">
      <c r="A358" s="185"/>
      <c r="B358" s="186"/>
      <c r="C358" s="185"/>
      <c r="D358" s="185"/>
      <c r="E358" s="185"/>
      <c r="F358" s="185"/>
      <c r="G358" s="185"/>
      <c r="H358" s="185"/>
      <c r="I358" s="185"/>
      <c r="J358" s="185"/>
      <c r="K358" s="185"/>
      <c r="L358" s="185"/>
      <c r="M358" s="185"/>
      <c r="N358" s="185"/>
      <c r="O358" s="185"/>
      <c r="P358" s="185"/>
      <c r="Q358" s="185"/>
      <c r="R358" s="185"/>
      <c r="S358" s="185"/>
      <c r="T358" s="185"/>
      <c r="U358" s="185"/>
      <c r="V358" s="185"/>
      <c r="W358" s="185"/>
      <c r="X358" s="185"/>
      <c r="Y358" s="185"/>
      <c r="Z358" s="185"/>
      <c r="AA358" s="185"/>
    </row>
    <row xmlns:x14ac="http://schemas.microsoft.com/office/spreadsheetml/2009/9/ac" r="359" ht="15.75" x14ac:dyDescent="0.25">
      <c r="A359" s="185"/>
      <c r="B359" s="186"/>
      <c r="C359" s="185"/>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c r="AA359" s="185"/>
    </row>
    <row xmlns:x14ac="http://schemas.microsoft.com/office/spreadsheetml/2009/9/ac" r="360" ht="15.75" x14ac:dyDescent="0.25">
      <c r="A360" s="185"/>
      <c r="B360" s="186"/>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c r="AA360" s="185"/>
    </row>
    <row xmlns:x14ac="http://schemas.microsoft.com/office/spreadsheetml/2009/9/ac" r="361" ht="15.75" x14ac:dyDescent="0.25">
      <c r="A361" s="185"/>
      <c r="B361" s="186"/>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c r="AA361" s="185"/>
    </row>
    <row xmlns:x14ac="http://schemas.microsoft.com/office/spreadsheetml/2009/9/ac" r="362" ht="15.75" x14ac:dyDescent="0.25">
      <c r="A362" s="185"/>
      <c r="B362" s="186"/>
      <c r="C362" s="185"/>
      <c r="D362" s="185"/>
      <c r="E362" s="185"/>
      <c r="F362" s="185"/>
      <c r="G362" s="185"/>
      <c r="H362" s="185"/>
      <c r="I362" s="185"/>
      <c r="J362" s="185"/>
      <c r="K362" s="185"/>
      <c r="L362" s="185"/>
      <c r="M362" s="185"/>
      <c r="N362" s="185"/>
      <c r="O362" s="185"/>
      <c r="P362" s="185"/>
      <c r="Q362" s="185"/>
      <c r="R362" s="185"/>
      <c r="S362" s="185"/>
      <c r="T362" s="185"/>
      <c r="U362" s="185"/>
      <c r="V362" s="185"/>
      <c r="W362" s="185"/>
      <c r="X362" s="185"/>
      <c r="Y362" s="185"/>
      <c r="Z362" s="185"/>
      <c r="AA362" s="185"/>
    </row>
    <row xmlns:x14ac="http://schemas.microsoft.com/office/spreadsheetml/2009/9/ac" r="363" ht="15.75" x14ac:dyDescent="0.25">
      <c r="A363" s="185"/>
      <c r="B363" s="186"/>
      <c r="C363" s="185"/>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c r="AA363" s="185"/>
    </row>
    <row xmlns:x14ac="http://schemas.microsoft.com/office/spreadsheetml/2009/9/ac" r="364" ht="15.75" x14ac:dyDescent="0.25">
      <c r="A364" s="185"/>
      <c r="B364" s="186"/>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c r="AA364" s="185"/>
    </row>
    <row xmlns:x14ac="http://schemas.microsoft.com/office/spreadsheetml/2009/9/ac" r="365" ht="15.75" x14ac:dyDescent="0.25">
      <c r="A365" s="185"/>
      <c r="B365" s="186"/>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c r="AA365" s="185"/>
    </row>
    <row xmlns:x14ac="http://schemas.microsoft.com/office/spreadsheetml/2009/9/ac" r="366" ht="15.75" x14ac:dyDescent="0.25">
      <c r="A366" s="185"/>
      <c r="B366" s="186"/>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row>
    <row xmlns:x14ac="http://schemas.microsoft.com/office/spreadsheetml/2009/9/ac" r="367" ht="15.75" x14ac:dyDescent="0.25">
      <c r="A367" s="185"/>
      <c r="B367" s="186"/>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row>
    <row xmlns:x14ac="http://schemas.microsoft.com/office/spreadsheetml/2009/9/ac" r="368" ht="15.75" x14ac:dyDescent="0.25">
      <c r="A368" s="185"/>
      <c r="B368" s="186"/>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row>
    <row xmlns:x14ac="http://schemas.microsoft.com/office/spreadsheetml/2009/9/ac" r="369" ht="15.75" x14ac:dyDescent="0.25">
      <c r="A369" s="185"/>
      <c r="B369" s="186"/>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c r="AA369" s="185"/>
    </row>
    <row xmlns:x14ac="http://schemas.microsoft.com/office/spreadsheetml/2009/9/ac" r="370" ht="15.75" x14ac:dyDescent="0.25">
      <c r="A370" s="185"/>
      <c r="B370" s="186"/>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c r="AA370" s="185"/>
    </row>
    <row xmlns:x14ac="http://schemas.microsoft.com/office/spreadsheetml/2009/9/ac" r="371" ht="15.75" x14ac:dyDescent="0.25">
      <c r="A371" s="185"/>
      <c r="B371" s="186"/>
      <c r="C371" s="185"/>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c r="AA371" s="185"/>
    </row>
    <row xmlns:x14ac="http://schemas.microsoft.com/office/spreadsheetml/2009/9/ac" r="372" ht="15.75" x14ac:dyDescent="0.25">
      <c r="A372" s="185"/>
      <c r="B372" s="186"/>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row>
    <row xmlns:x14ac="http://schemas.microsoft.com/office/spreadsheetml/2009/9/ac" r="373" ht="15.75" x14ac:dyDescent="0.25">
      <c r="A373" s="185"/>
      <c r="B373" s="186"/>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c r="AA373" s="185"/>
    </row>
    <row xmlns:x14ac="http://schemas.microsoft.com/office/spreadsheetml/2009/9/ac" r="374" ht="15.75" x14ac:dyDescent="0.25">
      <c r="A374" s="185"/>
      <c r="B374" s="186"/>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row>
    <row xmlns:x14ac="http://schemas.microsoft.com/office/spreadsheetml/2009/9/ac" r="375" ht="15.75" x14ac:dyDescent="0.25">
      <c r="A375" s="185"/>
      <c r="B375" s="186"/>
      <c r="C375" s="185"/>
      <c r="D375" s="185"/>
      <c r="E375" s="185"/>
      <c r="F375" s="185"/>
      <c r="G375" s="185"/>
      <c r="H375" s="185"/>
      <c r="I375" s="185"/>
      <c r="J375" s="185"/>
      <c r="K375" s="185"/>
      <c r="L375" s="185"/>
      <c r="M375" s="185"/>
      <c r="N375" s="185"/>
      <c r="O375" s="185"/>
      <c r="P375" s="185"/>
      <c r="Q375" s="185"/>
      <c r="R375" s="185"/>
      <c r="S375" s="185"/>
      <c r="T375" s="185"/>
      <c r="U375" s="185"/>
      <c r="V375" s="185"/>
      <c r="W375" s="185"/>
      <c r="X375" s="185"/>
      <c r="Y375" s="185"/>
      <c r="Z375" s="185"/>
      <c r="AA375" s="185"/>
    </row>
    <row xmlns:x14ac="http://schemas.microsoft.com/office/spreadsheetml/2009/9/ac" r="376" ht="15.75" x14ac:dyDescent="0.25">
      <c r="A376" s="185"/>
      <c r="B376" s="186"/>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c r="AA376" s="185"/>
    </row>
    <row xmlns:x14ac="http://schemas.microsoft.com/office/spreadsheetml/2009/9/ac" r="377" ht="15.75" x14ac:dyDescent="0.25">
      <c r="A377" s="185"/>
      <c r="B377" s="186"/>
      <c r="C377" s="185"/>
      <c r="D377" s="185"/>
      <c r="E377" s="185"/>
      <c r="F377" s="185"/>
      <c r="G377" s="185"/>
      <c r="H377" s="185"/>
      <c r="I377" s="185"/>
      <c r="J377" s="185"/>
      <c r="K377" s="185"/>
      <c r="L377" s="185"/>
      <c r="M377" s="185"/>
      <c r="N377" s="185"/>
      <c r="O377" s="185"/>
      <c r="P377" s="185"/>
      <c r="Q377" s="185"/>
      <c r="R377" s="185"/>
      <c r="S377" s="185"/>
      <c r="T377" s="185"/>
      <c r="U377" s="185"/>
      <c r="V377" s="185"/>
      <c r="W377" s="185"/>
      <c r="X377" s="185"/>
      <c r="Y377" s="185"/>
      <c r="Z377" s="185"/>
      <c r="AA377" s="185"/>
    </row>
    <row xmlns:x14ac="http://schemas.microsoft.com/office/spreadsheetml/2009/9/ac" r="378" ht="15.75" x14ac:dyDescent="0.25">
      <c r="A378" s="185"/>
      <c r="B378" s="186"/>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c r="AA378" s="185"/>
    </row>
    <row xmlns:x14ac="http://schemas.microsoft.com/office/spreadsheetml/2009/9/ac" r="379" ht="15.75" x14ac:dyDescent="0.25">
      <c r="A379" s="185"/>
      <c r="B379" s="186"/>
      <c r="C379" s="185"/>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c r="AA379" s="185"/>
    </row>
    <row xmlns:x14ac="http://schemas.microsoft.com/office/spreadsheetml/2009/9/ac" r="380" ht="15.75" x14ac:dyDescent="0.25">
      <c r="A380" s="185"/>
      <c r="B380" s="186"/>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c r="AA380" s="185"/>
    </row>
    <row xmlns:x14ac="http://schemas.microsoft.com/office/spreadsheetml/2009/9/ac" r="381" ht="15.75" x14ac:dyDescent="0.25">
      <c r="A381" s="185"/>
      <c r="B381" s="186"/>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c r="AA381" s="185"/>
    </row>
    <row xmlns:x14ac="http://schemas.microsoft.com/office/spreadsheetml/2009/9/ac" r="382" ht="15.75" x14ac:dyDescent="0.25">
      <c r="A382" s="185"/>
      <c r="B382" s="186"/>
      <c r="C382" s="185"/>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c r="AA382" s="185"/>
    </row>
    <row xmlns:x14ac="http://schemas.microsoft.com/office/spreadsheetml/2009/9/ac" r="383" ht="15.75" x14ac:dyDescent="0.25">
      <c r="A383" s="185"/>
      <c r="B383" s="186"/>
      <c r="C383" s="185"/>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c r="AA383" s="185"/>
    </row>
    <row xmlns:x14ac="http://schemas.microsoft.com/office/spreadsheetml/2009/9/ac" r="384" ht="15.75" x14ac:dyDescent="0.25">
      <c r="A384" s="185"/>
      <c r="B384" s="186"/>
      <c r="C384" s="185"/>
      <c r="D384" s="185"/>
      <c r="E384" s="185"/>
      <c r="F384" s="185"/>
      <c r="G384" s="185"/>
      <c r="H384" s="185"/>
      <c r="I384" s="185"/>
      <c r="J384" s="185"/>
      <c r="K384" s="185"/>
      <c r="L384" s="185"/>
      <c r="M384" s="185"/>
      <c r="N384" s="185"/>
      <c r="O384" s="185"/>
      <c r="P384" s="185"/>
      <c r="Q384" s="185"/>
      <c r="R384" s="185"/>
      <c r="S384" s="185"/>
      <c r="T384" s="185"/>
      <c r="U384" s="185"/>
      <c r="V384" s="185"/>
      <c r="W384" s="185"/>
      <c r="X384" s="185"/>
      <c r="Y384" s="185"/>
      <c r="Z384" s="185"/>
      <c r="AA384" s="185"/>
    </row>
    <row xmlns:x14ac="http://schemas.microsoft.com/office/spreadsheetml/2009/9/ac" r="385" ht="15.75" x14ac:dyDescent="0.25">
      <c r="A385" s="185"/>
      <c r="B385" s="186"/>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row>
    <row xmlns:x14ac="http://schemas.microsoft.com/office/spreadsheetml/2009/9/ac" r="386" ht="15.75" x14ac:dyDescent="0.25">
      <c r="A386" s="185"/>
      <c r="B386" s="186"/>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row>
    <row xmlns:x14ac="http://schemas.microsoft.com/office/spreadsheetml/2009/9/ac" r="387" ht="15.75" x14ac:dyDescent="0.25">
      <c r="A387" s="185"/>
      <c r="B387" s="186"/>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row>
    <row xmlns:x14ac="http://schemas.microsoft.com/office/spreadsheetml/2009/9/ac" r="388" ht="15.75" x14ac:dyDescent="0.25">
      <c r="A388" s="185"/>
      <c r="B388" s="186"/>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row>
    <row xmlns:x14ac="http://schemas.microsoft.com/office/spreadsheetml/2009/9/ac" r="389" ht="15.75" x14ac:dyDescent="0.25">
      <c r="A389" s="185"/>
      <c r="B389" s="186"/>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row>
    <row xmlns:x14ac="http://schemas.microsoft.com/office/spreadsheetml/2009/9/ac" r="390" ht="15.75" x14ac:dyDescent="0.25">
      <c r="A390" s="185"/>
      <c r="B390" s="186"/>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row>
    <row xmlns:x14ac="http://schemas.microsoft.com/office/spreadsheetml/2009/9/ac" r="391" ht="15.75" x14ac:dyDescent="0.25">
      <c r="A391" s="185"/>
      <c r="B391" s="186"/>
      <c r="C391" s="185"/>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185"/>
      <c r="AA391" s="185"/>
    </row>
    <row xmlns:x14ac="http://schemas.microsoft.com/office/spreadsheetml/2009/9/ac" r="392" ht="15.75" x14ac:dyDescent="0.25">
      <c r="A392" s="185"/>
      <c r="B392" s="186"/>
      <c r="C392" s="185"/>
      <c r="D392" s="185"/>
      <c r="E392" s="185"/>
      <c r="F392" s="185"/>
      <c r="G392" s="185"/>
      <c r="H392" s="185"/>
      <c r="I392" s="185"/>
      <c r="J392" s="185"/>
      <c r="K392" s="185"/>
      <c r="L392" s="185"/>
      <c r="M392" s="185"/>
      <c r="N392" s="185"/>
      <c r="O392" s="185"/>
      <c r="P392" s="185"/>
      <c r="Q392" s="185"/>
      <c r="R392" s="185"/>
      <c r="S392" s="185"/>
      <c r="T392" s="185"/>
      <c r="U392" s="185"/>
      <c r="V392" s="185"/>
      <c r="W392" s="185"/>
      <c r="X392" s="185"/>
      <c r="Y392" s="185"/>
      <c r="Z392" s="185"/>
      <c r="AA392" s="185"/>
    </row>
    <row xmlns:x14ac="http://schemas.microsoft.com/office/spreadsheetml/2009/9/ac" r="393" ht="15.75" x14ac:dyDescent="0.25">
      <c r="A393" s="185"/>
      <c r="B393" s="186"/>
      <c r="C393" s="185"/>
      <c r="D393" s="185"/>
      <c r="E393" s="185"/>
      <c r="F393" s="185"/>
      <c r="G393" s="185"/>
      <c r="H393" s="185"/>
      <c r="I393" s="185"/>
      <c r="J393" s="185"/>
      <c r="K393" s="185"/>
      <c r="L393" s="185"/>
      <c r="M393" s="185"/>
      <c r="N393" s="185"/>
      <c r="O393" s="185"/>
      <c r="P393" s="185"/>
      <c r="Q393" s="185"/>
      <c r="R393" s="185"/>
      <c r="S393" s="185"/>
      <c r="T393" s="185"/>
      <c r="U393" s="185"/>
      <c r="V393" s="185"/>
      <c r="W393" s="185"/>
      <c r="X393" s="185"/>
      <c r="Y393" s="185"/>
      <c r="Z393" s="185"/>
      <c r="AA393" s="185"/>
    </row>
    <row xmlns:x14ac="http://schemas.microsoft.com/office/spreadsheetml/2009/9/ac" r="394" ht="15.75" x14ac:dyDescent="0.25">
      <c r="A394" s="185"/>
      <c r="B394" s="186"/>
      <c r="C394" s="185"/>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row>
    <row xmlns:x14ac="http://schemas.microsoft.com/office/spreadsheetml/2009/9/ac" r="395" ht="15.75" x14ac:dyDescent="0.25">
      <c r="A395" s="185"/>
      <c r="B395" s="186"/>
      <c r="C395" s="185"/>
      <c r="D395" s="185"/>
      <c r="E395" s="185"/>
      <c r="F395" s="185"/>
      <c r="G395" s="185"/>
      <c r="H395" s="185"/>
      <c r="I395" s="185"/>
      <c r="J395" s="185"/>
      <c r="K395" s="185"/>
      <c r="L395" s="185"/>
      <c r="M395" s="185"/>
      <c r="N395" s="185"/>
      <c r="O395" s="185"/>
      <c r="P395" s="185"/>
      <c r="Q395" s="185"/>
      <c r="R395" s="185"/>
      <c r="S395" s="185"/>
      <c r="T395" s="185"/>
      <c r="U395" s="185"/>
      <c r="V395" s="185"/>
      <c r="W395" s="185"/>
      <c r="X395" s="185"/>
      <c r="Y395" s="185"/>
      <c r="Z395" s="185"/>
      <c r="AA395" s="185"/>
    </row>
    <row xmlns:x14ac="http://schemas.microsoft.com/office/spreadsheetml/2009/9/ac" r="396" ht="15.75" x14ac:dyDescent="0.25">
      <c r="A396" s="185"/>
      <c r="B396" s="186"/>
      <c r="C396" s="185"/>
      <c r="D396" s="185"/>
      <c r="E396" s="185"/>
      <c r="F396" s="185"/>
      <c r="G396" s="185"/>
      <c r="H396" s="185"/>
      <c r="I396" s="185"/>
      <c r="J396" s="185"/>
      <c r="K396" s="185"/>
      <c r="L396" s="185"/>
      <c r="M396" s="185"/>
      <c r="N396" s="185"/>
      <c r="O396" s="185"/>
      <c r="P396" s="185"/>
      <c r="Q396" s="185"/>
      <c r="R396" s="185"/>
      <c r="S396" s="185"/>
      <c r="T396" s="185"/>
      <c r="U396" s="185"/>
      <c r="V396" s="185"/>
      <c r="W396" s="185"/>
      <c r="X396" s="185"/>
      <c r="Y396" s="185"/>
      <c r="Z396" s="185"/>
      <c r="AA396" s="185"/>
    </row>
    <row xmlns:x14ac="http://schemas.microsoft.com/office/spreadsheetml/2009/9/ac" r="397" ht="15.75" x14ac:dyDescent="0.25">
      <c r="A397" s="185"/>
      <c r="B397" s="186"/>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c r="AA397" s="185"/>
    </row>
    <row xmlns:x14ac="http://schemas.microsoft.com/office/spreadsheetml/2009/9/ac" r="398" ht="15.75" x14ac:dyDescent="0.25">
      <c r="A398" s="185"/>
      <c r="B398" s="186"/>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5"/>
    </row>
    <row xmlns:x14ac="http://schemas.microsoft.com/office/spreadsheetml/2009/9/ac" r="399" ht="15.75" x14ac:dyDescent="0.25">
      <c r="A399" s="185"/>
      <c r="B399" s="186"/>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c r="AA399" s="185"/>
    </row>
    <row xmlns:x14ac="http://schemas.microsoft.com/office/spreadsheetml/2009/9/ac" r="400" ht="15.75" x14ac:dyDescent="0.25">
      <c r="A400" s="185"/>
      <c r="B400" s="186"/>
      <c r="C400" s="185"/>
      <c r="D400" s="185"/>
      <c r="E400" s="185"/>
      <c r="F400" s="185"/>
      <c r="G400" s="185"/>
      <c r="H400" s="185"/>
      <c r="I400" s="185"/>
      <c r="J400" s="185"/>
      <c r="K400" s="185"/>
      <c r="L400" s="185"/>
      <c r="M400" s="185"/>
      <c r="N400" s="185"/>
      <c r="O400" s="185"/>
      <c r="P400" s="185"/>
      <c r="Q400" s="185"/>
      <c r="R400" s="185"/>
      <c r="S400" s="185"/>
      <c r="T400" s="185"/>
      <c r="U400" s="185"/>
      <c r="V400" s="185"/>
      <c r="W400" s="185"/>
      <c r="X400" s="185"/>
      <c r="Y400" s="185"/>
      <c r="Z400" s="185"/>
      <c r="AA400" s="185"/>
    </row>
    <row xmlns:x14ac="http://schemas.microsoft.com/office/spreadsheetml/2009/9/ac" r="401" ht="15.75" x14ac:dyDescent="0.25">
      <c r="A401" s="185"/>
      <c r="B401" s="186"/>
      <c r="C401" s="185"/>
      <c r="D401" s="185"/>
      <c r="E401" s="185"/>
      <c r="F401" s="185"/>
      <c r="G401" s="185"/>
      <c r="H401" s="185"/>
      <c r="I401" s="185"/>
      <c r="J401" s="185"/>
      <c r="K401" s="185"/>
      <c r="L401" s="185"/>
      <c r="M401" s="185"/>
      <c r="N401" s="185"/>
      <c r="O401" s="185"/>
      <c r="P401" s="185"/>
      <c r="Q401" s="185"/>
      <c r="R401" s="185"/>
      <c r="S401" s="185"/>
      <c r="T401" s="185"/>
      <c r="U401" s="185"/>
      <c r="V401" s="185"/>
      <c r="W401" s="185"/>
      <c r="X401" s="185"/>
      <c r="Y401" s="185"/>
      <c r="Z401" s="185"/>
      <c r="AA401" s="185"/>
    </row>
    <row xmlns:x14ac="http://schemas.microsoft.com/office/spreadsheetml/2009/9/ac" r="402" ht="15.75" x14ac:dyDescent="0.25">
      <c r="A402" s="185"/>
      <c r="B402" s="186"/>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c r="AA402" s="185"/>
    </row>
    <row xmlns:x14ac="http://schemas.microsoft.com/office/spreadsheetml/2009/9/ac" r="403" ht="15.75" x14ac:dyDescent="0.25">
      <c r="A403" s="185"/>
      <c r="B403" s="186"/>
      <c r="C403" s="185"/>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c r="AA403" s="185"/>
    </row>
    <row xmlns:x14ac="http://schemas.microsoft.com/office/spreadsheetml/2009/9/ac" r="404" ht="15.75" x14ac:dyDescent="0.25">
      <c r="A404" s="185"/>
      <c r="B404" s="186"/>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c r="AA404" s="185"/>
    </row>
    <row xmlns:x14ac="http://schemas.microsoft.com/office/spreadsheetml/2009/9/ac" r="405" ht="15.75" x14ac:dyDescent="0.25">
      <c r="A405" s="185"/>
      <c r="B405" s="186"/>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c r="AA405" s="185"/>
    </row>
    <row xmlns:x14ac="http://schemas.microsoft.com/office/spreadsheetml/2009/9/ac" r="406" ht="15.75" x14ac:dyDescent="0.25">
      <c r="A406" s="185"/>
      <c r="B406" s="186"/>
      <c r="C406" s="185"/>
      <c r="D406" s="185"/>
      <c r="E406" s="185"/>
      <c r="F406" s="185"/>
      <c r="G406" s="185"/>
      <c r="H406" s="185"/>
      <c r="I406" s="185"/>
      <c r="J406" s="185"/>
      <c r="K406" s="185"/>
      <c r="L406" s="185"/>
      <c r="M406" s="185"/>
      <c r="N406" s="185"/>
      <c r="O406" s="185"/>
      <c r="P406" s="185"/>
      <c r="Q406" s="185"/>
      <c r="R406" s="185"/>
      <c r="S406" s="185"/>
      <c r="T406" s="185"/>
      <c r="U406" s="185"/>
      <c r="V406" s="185"/>
      <c r="W406" s="185"/>
      <c r="X406" s="185"/>
      <c r="Y406" s="185"/>
      <c r="Z406" s="185"/>
      <c r="AA406" s="185"/>
    </row>
    <row xmlns:x14ac="http://schemas.microsoft.com/office/spreadsheetml/2009/9/ac" r="407" ht="15.75" x14ac:dyDescent="0.25">
      <c r="A407" s="185"/>
      <c r="B407" s="186"/>
      <c r="C407" s="185"/>
      <c r="D407" s="185"/>
      <c r="E407" s="185"/>
      <c r="F407" s="185"/>
      <c r="G407" s="185"/>
      <c r="H407" s="185"/>
      <c r="I407" s="185"/>
      <c r="J407" s="185"/>
      <c r="K407" s="185"/>
      <c r="L407" s="185"/>
      <c r="M407" s="185"/>
      <c r="N407" s="185"/>
      <c r="O407" s="185"/>
      <c r="P407" s="185"/>
      <c r="Q407" s="185"/>
      <c r="R407" s="185"/>
      <c r="S407" s="185"/>
      <c r="T407" s="185"/>
      <c r="U407" s="185"/>
      <c r="V407" s="185"/>
      <c r="W407" s="185"/>
      <c r="X407" s="185"/>
      <c r="Y407" s="185"/>
      <c r="Z407" s="185"/>
      <c r="AA407" s="185"/>
    </row>
    <row xmlns:x14ac="http://schemas.microsoft.com/office/spreadsheetml/2009/9/ac" r="408" ht="15.75" x14ac:dyDescent="0.25">
      <c r="A408" s="185"/>
      <c r="B408" s="186"/>
      <c r="C408" s="185"/>
      <c r="D408" s="185"/>
      <c r="E408" s="185"/>
      <c r="F408" s="185"/>
      <c r="G408" s="185"/>
      <c r="H408" s="185"/>
      <c r="I408" s="185"/>
      <c r="J408" s="185"/>
      <c r="K408" s="185"/>
      <c r="L408" s="185"/>
      <c r="M408" s="185"/>
      <c r="N408" s="185"/>
      <c r="O408" s="185"/>
      <c r="P408" s="185"/>
      <c r="Q408" s="185"/>
      <c r="R408" s="185"/>
      <c r="S408" s="185"/>
      <c r="T408" s="185"/>
      <c r="U408" s="185"/>
      <c r="V408" s="185"/>
      <c r="W408" s="185"/>
      <c r="X408" s="185"/>
      <c r="Y408" s="185"/>
      <c r="Z408" s="185"/>
      <c r="AA408" s="185"/>
    </row>
    <row xmlns:x14ac="http://schemas.microsoft.com/office/spreadsheetml/2009/9/ac" r="409" ht="15.75" x14ac:dyDescent="0.25">
      <c r="A409" s="185"/>
      <c r="B409" s="186"/>
      <c r="C409" s="185"/>
      <c r="D409" s="185"/>
      <c r="E409" s="185"/>
      <c r="F409" s="185"/>
      <c r="G409" s="185"/>
      <c r="H409" s="185"/>
      <c r="I409" s="185"/>
      <c r="J409" s="185"/>
      <c r="K409" s="185"/>
      <c r="L409" s="185"/>
      <c r="M409" s="185"/>
      <c r="N409" s="185"/>
      <c r="O409" s="185"/>
      <c r="P409" s="185"/>
      <c r="Q409" s="185"/>
      <c r="R409" s="185"/>
      <c r="S409" s="185"/>
      <c r="T409" s="185"/>
      <c r="U409" s="185"/>
      <c r="V409" s="185"/>
      <c r="W409" s="185"/>
      <c r="X409" s="185"/>
      <c r="Y409" s="185"/>
      <c r="Z409" s="185"/>
      <c r="AA409" s="185"/>
    </row>
    <row xmlns:x14ac="http://schemas.microsoft.com/office/spreadsheetml/2009/9/ac" r="410" ht="15.75" x14ac:dyDescent="0.25">
      <c r="A410" s="185"/>
      <c r="B410" s="186"/>
      <c r="C410" s="185"/>
      <c r="D410" s="185"/>
      <c r="E410" s="185"/>
      <c r="F410" s="185"/>
      <c r="G410" s="185"/>
      <c r="H410" s="185"/>
      <c r="I410" s="185"/>
      <c r="J410" s="185"/>
      <c r="K410" s="185"/>
      <c r="L410" s="185"/>
      <c r="M410" s="185"/>
      <c r="N410" s="185"/>
      <c r="O410" s="185"/>
      <c r="P410" s="185"/>
      <c r="Q410" s="185"/>
      <c r="R410" s="185"/>
      <c r="S410" s="185"/>
      <c r="T410" s="185"/>
      <c r="U410" s="185"/>
      <c r="V410" s="185"/>
      <c r="W410" s="185"/>
      <c r="X410" s="185"/>
      <c r="Y410" s="185"/>
      <c r="Z410" s="185"/>
      <c r="AA410" s="185"/>
    </row>
    <row xmlns:x14ac="http://schemas.microsoft.com/office/spreadsheetml/2009/9/ac" r="411" ht="15.75" x14ac:dyDescent="0.25">
      <c r="A411" s="185"/>
      <c r="B411" s="186"/>
      <c r="C411" s="185"/>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185"/>
      <c r="AA411" s="185"/>
    </row>
    <row xmlns:x14ac="http://schemas.microsoft.com/office/spreadsheetml/2009/9/ac" r="412" ht="15.75" x14ac:dyDescent="0.25">
      <c r="A412" s="185"/>
      <c r="B412" s="186"/>
      <c r="C412" s="185"/>
      <c r="D412" s="185"/>
      <c r="E412" s="185"/>
      <c r="F412" s="185"/>
      <c r="G412" s="185"/>
      <c r="H412" s="185"/>
      <c r="I412" s="185"/>
      <c r="J412" s="185"/>
      <c r="K412" s="185"/>
      <c r="L412" s="185"/>
      <c r="M412" s="185"/>
      <c r="N412" s="185"/>
      <c r="O412" s="185"/>
      <c r="P412" s="185"/>
      <c r="Q412" s="185"/>
      <c r="R412" s="185"/>
      <c r="S412" s="185"/>
      <c r="T412" s="185"/>
      <c r="U412" s="185"/>
      <c r="V412" s="185"/>
      <c r="W412" s="185"/>
      <c r="X412" s="185"/>
      <c r="Y412" s="185"/>
      <c r="Z412" s="185"/>
      <c r="AA412" s="185"/>
    </row>
    <row xmlns:x14ac="http://schemas.microsoft.com/office/spreadsheetml/2009/9/ac" r="413" ht="15.75" x14ac:dyDescent="0.25">
      <c r="A413" s="185"/>
      <c r="B413" s="186"/>
      <c r="C413" s="185"/>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185"/>
      <c r="AA413" s="185"/>
    </row>
    <row xmlns:x14ac="http://schemas.microsoft.com/office/spreadsheetml/2009/9/ac" r="414" ht="15.75" x14ac:dyDescent="0.25">
      <c r="A414" s="185"/>
      <c r="B414" s="186"/>
      <c r="C414" s="185"/>
      <c r="D414" s="185"/>
      <c r="E414" s="185"/>
      <c r="F414" s="185"/>
      <c r="G414" s="185"/>
      <c r="H414" s="185"/>
      <c r="I414" s="185"/>
      <c r="J414" s="185"/>
      <c r="K414" s="185"/>
      <c r="L414" s="185"/>
      <c r="M414" s="185"/>
      <c r="N414" s="185"/>
      <c r="O414" s="185"/>
      <c r="P414" s="185"/>
      <c r="Q414" s="185"/>
      <c r="R414" s="185"/>
      <c r="S414" s="185"/>
      <c r="T414" s="185"/>
      <c r="U414" s="185"/>
      <c r="V414" s="185"/>
      <c r="W414" s="185"/>
      <c r="X414" s="185"/>
      <c r="Y414" s="185"/>
      <c r="Z414" s="185"/>
      <c r="AA414" s="185"/>
    </row>
    <row xmlns:x14ac="http://schemas.microsoft.com/office/spreadsheetml/2009/9/ac" r="415" ht="15.75" x14ac:dyDescent="0.25">
      <c r="A415" s="185"/>
      <c r="B415" s="186"/>
      <c r="C415" s="185"/>
      <c r="D415" s="185"/>
      <c r="E415" s="185"/>
      <c r="F415" s="185"/>
      <c r="G415" s="185"/>
      <c r="H415" s="185"/>
      <c r="I415" s="185"/>
      <c r="J415" s="185"/>
      <c r="K415" s="185"/>
      <c r="L415" s="185"/>
      <c r="M415" s="185"/>
      <c r="N415" s="185"/>
      <c r="O415" s="185"/>
      <c r="P415" s="185"/>
      <c r="Q415" s="185"/>
      <c r="R415" s="185"/>
      <c r="S415" s="185"/>
      <c r="T415" s="185"/>
      <c r="U415" s="185"/>
      <c r="V415" s="185"/>
      <c r="W415" s="185"/>
      <c r="X415" s="185"/>
      <c r="Y415" s="185"/>
      <c r="Z415" s="185"/>
      <c r="AA415" s="185"/>
    </row>
    <row xmlns:x14ac="http://schemas.microsoft.com/office/spreadsheetml/2009/9/ac" r="416" ht="15.75" x14ac:dyDescent="0.25">
      <c r="A416" s="185"/>
      <c r="B416" s="186"/>
      <c r="C416" s="185"/>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185"/>
      <c r="AA416" s="185"/>
    </row>
    <row xmlns:x14ac="http://schemas.microsoft.com/office/spreadsheetml/2009/9/ac" r="417" ht="15.75" x14ac:dyDescent="0.25">
      <c r="A417" s="185"/>
      <c r="B417" s="186"/>
      <c r="C417" s="185"/>
      <c r="D417" s="185"/>
      <c r="E417" s="185"/>
      <c r="F417" s="185"/>
      <c r="G417" s="185"/>
      <c r="H417" s="185"/>
      <c r="I417" s="185"/>
      <c r="J417" s="185"/>
      <c r="K417" s="185"/>
      <c r="L417" s="185"/>
      <c r="M417" s="185"/>
      <c r="N417" s="185"/>
      <c r="O417" s="185"/>
      <c r="P417" s="185"/>
      <c r="Q417" s="185"/>
      <c r="R417" s="185"/>
      <c r="S417" s="185"/>
      <c r="T417" s="185"/>
      <c r="U417" s="185"/>
      <c r="V417" s="185"/>
      <c r="W417" s="185"/>
      <c r="X417" s="185"/>
      <c r="Y417" s="185"/>
      <c r="Z417" s="185"/>
      <c r="AA417" s="185"/>
    </row>
    <row xmlns:x14ac="http://schemas.microsoft.com/office/spreadsheetml/2009/9/ac" r="418" ht="15.75" x14ac:dyDescent="0.25">
      <c r="A418" s="185"/>
      <c r="B418" s="186"/>
      <c r="C418" s="185"/>
      <c r="D418" s="185"/>
      <c r="E418" s="185"/>
      <c r="F418" s="185"/>
      <c r="G418" s="185"/>
      <c r="H418" s="185"/>
      <c r="I418" s="185"/>
      <c r="J418" s="185"/>
      <c r="K418" s="185"/>
      <c r="L418" s="185"/>
      <c r="M418" s="185"/>
      <c r="N418" s="185"/>
      <c r="O418" s="185"/>
      <c r="P418" s="185"/>
      <c r="Q418" s="185"/>
      <c r="R418" s="185"/>
      <c r="S418" s="185"/>
      <c r="T418" s="185"/>
      <c r="U418" s="185"/>
      <c r="V418" s="185"/>
      <c r="W418" s="185"/>
      <c r="X418" s="185"/>
      <c r="Y418" s="185"/>
      <c r="Z418" s="185"/>
      <c r="AA418" s="185"/>
    </row>
    <row xmlns:x14ac="http://schemas.microsoft.com/office/spreadsheetml/2009/9/ac" r="419" ht="15.75" x14ac:dyDescent="0.25">
      <c r="A419" s="185"/>
      <c r="B419" s="186"/>
      <c r="C419" s="185"/>
      <c r="D419" s="185"/>
      <c r="E419" s="185"/>
      <c r="F419" s="185"/>
      <c r="G419" s="185"/>
      <c r="H419" s="185"/>
      <c r="I419" s="185"/>
      <c r="J419" s="185"/>
      <c r="K419" s="185"/>
      <c r="L419" s="185"/>
      <c r="M419" s="185"/>
      <c r="N419" s="185"/>
      <c r="O419" s="185"/>
      <c r="P419" s="185"/>
      <c r="Q419" s="185"/>
      <c r="R419" s="185"/>
      <c r="S419" s="185"/>
      <c r="T419" s="185"/>
      <c r="U419" s="185"/>
      <c r="V419" s="185"/>
      <c r="W419" s="185"/>
      <c r="X419" s="185"/>
      <c r="Y419" s="185"/>
      <c r="Z419" s="185"/>
      <c r="AA419" s="185"/>
    </row>
    <row xmlns:x14ac="http://schemas.microsoft.com/office/spreadsheetml/2009/9/ac" r="420" ht="15.75" x14ac:dyDescent="0.25">
      <c r="A420" s="185"/>
      <c r="B420" s="186"/>
      <c r="C420" s="185"/>
      <c r="D420" s="185"/>
      <c r="E420" s="185"/>
      <c r="F420" s="185"/>
      <c r="G420" s="185"/>
      <c r="H420" s="185"/>
      <c r="I420" s="185"/>
      <c r="J420" s="185"/>
      <c r="K420" s="185"/>
      <c r="L420" s="185"/>
      <c r="M420" s="185"/>
      <c r="N420" s="185"/>
      <c r="O420" s="185"/>
      <c r="P420" s="185"/>
      <c r="Q420" s="185"/>
      <c r="R420" s="185"/>
      <c r="S420" s="185"/>
      <c r="T420" s="185"/>
      <c r="U420" s="185"/>
      <c r="V420" s="185"/>
      <c r="W420" s="185"/>
      <c r="X420" s="185"/>
      <c r="Y420" s="185"/>
      <c r="Z420" s="185"/>
      <c r="AA420" s="185"/>
    </row>
    <row xmlns:x14ac="http://schemas.microsoft.com/office/spreadsheetml/2009/9/ac" r="421" ht="15.75" x14ac:dyDescent="0.25">
      <c r="A421" s="185"/>
      <c r="B421" s="186"/>
      <c r="C421" s="185"/>
      <c r="D421" s="185"/>
      <c r="E421" s="185"/>
      <c r="F421" s="185"/>
      <c r="G421" s="185"/>
      <c r="H421" s="185"/>
      <c r="I421" s="185"/>
      <c r="J421" s="185"/>
      <c r="K421" s="185"/>
      <c r="L421" s="185"/>
      <c r="M421" s="185"/>
      <c r="N421" s="185"/>
      <c r="O421" s="185"/>
      <c r="P421" s="185"/>
      <c r="Q421" s="185"/>
      <c r="R421" s="185"/>
      <c r="S421" s="185"/>
      <c r="T421" s="185"/>
      <c r="U421" s="185"/>
      <c r="V421" s="185"/>
      <c r="W421" s="185"/>
      <c r="X421" s="185"/>
      <c r="Y421" s="185"/>
      <c r="Z421" s="185"/>
      <c r="AA421" s="185"/>
    </row>
    <row xmlns:x14ac="http://schemas.microsoft.com/office/spreadsheetml/2009/9/ac" r="422" ht="15.75" x14ac:dyDescent="0.25">
      <c r="A422" s="185"/>
      <c r="B422" s="186"/>
      <c r="C422" s="185"/>
      <c r="D422" s="185"/>
      <c r="E422" s="185"/>
      <c r="F422" s="185"/>
      <c r="G422" s="185"/>
      <c r="H422" s="185"/>
      <c r="I422" s="185"/>
      <c r="J422" s="185"/>
      <c r="K422" s="185"/>
      <c r="L422" s="185"/>
      <c r="M422" s="185"/>
      <c r="N422" s="185"/>
      <c r="O422" s="185"/>
      <c r="P422" s="185"/>
      <c r="Q422" s="185"/>
      <c r="R422" s="185"/>
      <c r="S422" s="185"/>
      <c r="T422" s="185"/>
      <c r="U422" s="185"/>
      <c r="V422" s="185"/>
      <c r="W422" s="185"/>
      <c r="X422" s="185"/>
      <c r="Y422" s="185"/>
      <c r="Z422" s="185"/>
      <c r="AA422" s="185"/>
    </row>
    <row xmlns:x14ac="http://schemas.microsoft.com/office/spreadsheetml/2009/9/ac" r="423" ht="15.75" x14ac:dyDescent="0.25">
      <c r="A423" s="185"/>
      <c r="B423" s="186"/>
      <c r="C423" s="185"/>
      <c r="D423" s="185"/>
      <c r="E423" s="185"/>
      <c r="F423" s="185"/>
      <c r="G423" s="185"/>
      <c r="H423" s="185"/>
      <c r="I423" s="185"/>
      <c r="J423" s="185"/>
      <c r="K423" s="185"/>
      <c r="L423" s="185"/>
      <c r="M423" s="185"/>
      <c r="N423" s="185"/>
      <c r="O423" s="185"/>
      <c r="P423" s="185"/>
      <c r="Q423" s="185"/>
      <c r="R423" s="185"/>
      <c r="S423" s="185"/>
      <c r="T423" s="185"/>
      <c r="U423" s="185"/>
      <c r="V423" s="185"/>
      <c r="W423" s="185"/>
      <c r="X423" s="185"/>
      <c r="Y423" s="185"/>
      <c r="Z423" s="185"/>
      <c r="AA423" s="185"/>
    </row>
    <row xmlns:x14ac="http://schemas.microsoft.com/office/spreadsheetml/2009/9/ac" r="424" ht="15.75" x14ac:dyDescent="0.25">
      <c r="A424" s="185"/>
      <c r="B424" s="186"/>
      <c r="C424" s="185"/>
      <c r="D424" s="185"/>
      <c r="E424" s="185"/>
      <c r="F424" s="185"/>
      <c r="G424" s="185"/>
      <c r="H424" s="185"/>
      <c r="I424" s="185"/>
      <c r="J424" s="185"/>
      <c r="K424" s="185"/>
      <c r="L424" s="185"/>
      <c r="M424" s="185"/>
      <c r="N424" s="185"/>
      <c r="O424" s="185"/>
      <c r="P424" s="185"/>
      <c r="Q424" s="185"/>
      <c r="R424" s="185"/>
      <c r="S424" s="185"/>
      <c r="T424" s="185"/>
      <c r="U424" s="185"/>
      <c r="V424" s="185"/>
      <c r="W424" s="185"/>
      <c r="X424" s="185"/>
      <c r="Y424" s="185"/>
      <c r="Z424" s="185"/>
      <c r="AA424" s="185"/>
    </row>
    <row xmlns:x14ac="http://schemas.microsoft.com/office/spreadsheetml/2009/9/ac" r="425" ht="15.75" x14ac:dyDescent="0.25">
      <c r="A425" s="185"/>
      <c r="B425" s="186"/>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c r="AA425" s="185"/>
    </row>
    <row xmlns:x14ac="http://schemas.microsoft.com/office/spreadsheetml/2009/9/ac" r="426" ht="15.75" x14ac:dyDescent="0.25">
      <c r="A426" s="185"/>
      <c r="B426" s="186"/>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c r="AA426" s="185"/>
    </row>
    <row xmlns:x14ac="http://schemas.microsoft.com/office/spreadsheetml/2009/9/ac" r="427" ht="15.75" x14ac:dyDescent="0.25">
      <c r="A427" s="185"/>
      <c r="B427" s="186"/>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c r="AA427" s="185"/>
    </row>
    <row xmlns:x14ac="http://schemas.microsoft.com/office/spreadsheetml/2009/9/ac" r="428" ht="15.75" x14ac:dyDescent="0.25">
      <c r="A428" s="185"/>
      <c r="B428" s="186"/>
      <c r="C428" s="185"/>
      <c r="D428" s="185"/>
      <c r="E428" s="185"/>
      <c r="F428" s="185"/>
      <c r="G428" s="185"/>
      <c r="H428" s="185"/>
      <c r="I428" s="185"/>
      <c r="J428" s="185"/>
      <c r="K428" s="185"/>
      <c r="L428" s="185"/>
      <c r="M428" s="185"/>
      <c r="N428" s="185"/>
      <c r="O428" s="185"/>
      <c r="P428" s="185"/>
      <c r="Q428" s="185"/>
      <c r="R428" s="185"/>
      <c r="S428" s="185"/>
      <c r="T428" s="185"/>
      <c r="U428" s="185"/>
      <c r="V428" s="185"/>
      <c r="W428" s="185"/>
      <c r="X428" s="185"/>
      <c r="Y428" s="185"/>
      <c r="Z428" s="185"/>
      <c r="AA428" s="185"/>
    </row>
    <row xmlns:x14ac="http://schemas.microsoft.com/office/spreadsheetml/2009/9/ac" r="429" ht="15.75" x14ac:dyDescent="0.25">
      <c r="A429" s="185"/>
      <c r="B429" s="186"/>
      <c r="C429" s="185"/>
      <c r="D429" s="185"/>
      <c r="E429" s="185"/>
      <c r="F429" s="185"/>
      <c r="G429" s="185"/>
      <c r="H429" s="185"/>
      <c r="I429" s="185"/>
      <c r="J429" s="185"/>
      <c r="K429" s="185"/>
      <c r="L429" s="185"/>
      <c r="M429" s="185"/>
      <c r="N429" s="185"/>
      <c r="O429" s="185"/>
      <c r="P429" s="185"/>
      <c r="Q429" s="185"/>
      <c r="R429" s="185"/>
      <c r="S429" s="185"/>
      <c r="T429" s="185"/>
      <c r="U429" s="185"/>
      <c r="V429" s="185"/>
      <c r="W429" s="185"/>
      <c r="X429" s="185"/>
      <c r="Y429" s="185"/>
      <c r="Z429" s="185"/>
      <c r="AA429" s="185"/>
    </row>
    <row xmlns:x14ac="http://schemas.microsoft.com/office/spreadsheetml/2009/9/ac" r="430" ht="15.75" x14ac:dyDescent="0.25">
      <c r="A430" s="185"/>
      <c r="B430" s="186"/>
      <c r="C430" s="185"/>
      <c r="D430" s="185"/>
      <c r="E430" s="185"/>
      <c r="F430" s="185"/>
      <c r="G430" s="185"/>
      <c r="H430" s="185"/>
      <c r="I430" s="185"/>
      <c r="J430" s="185"/>
      <c r="K430" s="185"/>
      <c r="L430" s="185"/>
      <c r="M430" s="185"/>
      <c r="N430" s="185"/>
      <c r="O430" s="185"/>
      <c r="P430" s="185"/>
      <c r="Q430" s="185"/>
      <c r="R430" s="185"/>
      <c r="S430" s="185"/>
      <c r="T430" s="185"/>
      <c r="U430" s="185"/>
      <c r="V430" s="185"/>
      <c r="W430" s="185"/>
      <c r="X430" s="185"/>
      <c r="Y430" s="185"/>
      <c r="Z430" s="185"/>
      <c r="AA430" s="185"/>
    </row>
    <row xmlns:x14ac="http://schemas.microsoft.com/office/spreadsheetml/2009/9/ac" r="431" ht="15.75" x14ac:dyDescent="0.25">
      <c r="A431" s="185"/>
      <c r="B431" s="186"/>
      <c r="C431" s="185"/>
      <c r="D431" s="185"/>
      <c r="E431" s="185"/>
      <c r="F431" s="185"/>
      <c r="G431" s="185"/>
      <c r="H431" s="185"/>
      <c r="I431" s="185"/>
      <c r="J431" s="185"/>
      <c r="K431" s="185"/>
      <c r="L431" s="185"/>
      <c r="M431" s="185"/>
      <c r="N431" s="185"/>
      <c r="O431" s="185"/>
      <c r="P431" s="185"/>
      <c r="Q431" s="185"/>
      <c r="R431" s="185"/>
      <c r="S431" s="185"/>
      <c r="T431" s="185"/>
      <c r="U431" s="185"/>
      <c r="V431" s="185"/>
      <c r="W431" s="185"/>
      <c r="X431" s="185"/>
      <c r="Y431" s="185"/>
      <c r="Z431" s="185"/>
      <c r="AA431" s="185"/>
    </row>
    <row xmlns:x14ac="http://schemas.microsoft.com/office/spreadsheetml/2009/9/ac" r="432" ht="15.75" x14ac:dyDescent="0.25">
      <c r="A432" s="185"/>
      <c r="B432" s="186"/>
      <c r="C432" s="185"/>
      <c r="D432" s="185"/>
      <c r="E432" s="185"/>
      <c r="F432" s="185"/>
      <c r="G432" s="185"/>
      <c r="H432" s="185"/>
      <c r="I432" s="185"/>
      <c r="J432" s="185"/>
      <c r="K432" s="185"/>
      <c r="L432" s="185"/>
      <c r="M432" s="185"/>
      <c r="N432" s="185"/>
      <c r="O432" s="185"/>
      <c r="P432" s="185"/>
      <c r="Q432" s="185"/>
      <c r="R432" s="185"/>
      <c r="S432" s="185"/>
      <c r="T432" s="185"/>
      <c r="U432" s="185"/>
      <c r="V432" s="185"/>
      <c r="W432" s="185"/>
      <c r="X432" s="185"/>
      <c r="Y432" s="185"/>
      <c r="Z432" s="185"/>
      <c r="AA432" s="185"/>
    </row>
    <row xmlns:x14ac="http://schemas.microsoft.com/office/spreadsheetml/2009/9/ac" r="433" ht="15.75" x14ac:dyDescent="0.25">
      <c r="A433" s="185"/>
      <c r="B433" s="186"/>
      <c r="C433" s="185"/>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185"/>
      <c r="AA433" s="185"/>
    </row>
    <row xmlns:x14ac="http://schemas.microsoft.com/office/spreadsheetml/2009/9/ac" r="434" ht="15.75" x14ac:dyDescent="0.25">
      <c r="A434" s="185"/>
      <c r="B434" s="186"/>
      <c r="C434" s="185"/>
      <c r="D434" s="185"/>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c r="AA434" s="185"/>
    </row>
    <row xmlns:x14ac="http://schemas.microsoft.com/office/spreadsheetml/2009/9/ac" r="435" ht="15.75" x14ac:dyDescent="0.25">
      <c r="A435" s="185"/>
      <c r="B435" s="186"/>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row>
    <row xmlns:x14ac="http://schemas.microsoft.com/office/spreadsheetml/2009/9/ac" r="436" ht="15.75" x14ac:dyDescent="0.25">
      <c r="A436" s="185"/>
      <c r="B436" s="186"/>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c r="AA436" s="185"/>
    </row>
    <row xmlns:x14ac="http://schemas.microsoft.com/office/spreadsheetml/2009/9/ac" r="437" ht="15.75" x14ac:dyDescent="0.25">
      <c r="A437" s="185"/>
      <c r="B437" s="186"/>
      <c r="C437" s="185"/>
      <c r="D437" s="185"/>
      <c r="E437" s="185"/>
      <c r="F437" s="185"/>
      <c r="G437" s="185"/>
      <c r="H437" s="185"/>
      <c r="I437" s="185"/>
      <c r="J437" s="185"/>
      <c r="K437" s="185"/>
      <c r="L437" s="185"/>
      <c r="M437" s="185"/>
      <c r="N437" s="185"/>
      <c r="O437" s="185"/>
      <c r="P437" s="185"/>
      <c r="Q437" s="185"/>
      <c r="R437" s="185"/>
      <c r="S437" s="185"/>
      <c r="T437" s="185"/>
      <c r="U437" s="185"/>
      <c r="V437" s="185"/>
      <c r="W437" s="185"/>
      <c r="X437" s="185"/>
      <c r="Y437" s="185"/>
      <c r="Z437" s="185"/>
      <c r="AA437" s="185"/>
    </row>
    <row xmlns:x14ac="http://schemas.microsoft.com/office/spreadsheetml/2009/9/ac" r="438" ht="15.75" x14ac:dyDescent="0.25">
      <c r="A438" s="185"/>
      <c r="B438" s="186"/>
      <c r="C438" s="185"/>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185"/>
      <c r="AA438" s="185"/>
    </row>
    <row xmlns:x14ac="http://schemas.microsoft.com/office/spreadsheetml/2009/9/ac" r="439" ht="15.75" x14ac:dyDescent="0.25">
      <c r="A439" s="185"/>
      <c r="B439" s="186"/>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c r="AA439" s="185"/>
    </row>
    <row xmlns:x14ac="http://schemas.microsoft.com/office/spreadsheetml/2009/9/ac" r="440" ht="15.75" x14ac:dyDescent="0.25">
      <c r="A440" s="185"/>
      <c r="B440" s="186"/>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c r="AA440" s="185"/>
    </row>
    <row xmlns:x14ac="http://schemas.microsoft.com/office/spreadsheetml/2009/9/ac" r="441" ht="15.75" x14ac:dyDescent="0.25">
      <c r="A441" s="185"/>
      <c r="B441" s="186"/>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c r="AA441" s="185"/>
    </row>
    <row xmlns:x14ac="http://schemas.microsoft.com/office/spreadsheetml/2009/9/ac" r="442" ht="15.75" x14ac:dyDescent="0.25">
      <c r="A442" s="185"/>
      <c r="B442" s="186"/>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c r="AA442" s="185"/>
    </row>
    <row xmlns:x14ac="http://schemas.microsoft.com/office/spreadsheetml/2009/9/ac" r="443" ht="15.75" x14ac:dyDescent="0.25">
      <c r="A443" s="185"/>
      <c r="B443" s="186"/>
      <c r="C443" s="185"/>
      <c r="D443" s="185"/>
      <c r="E443" s="185"/>
      <c r="F443" s="185"/>
      <c r="G443" s="185"/>
      <c r="H443" s="185"/>
      <c r="I443" s="185"/>
      <c r="J443" s="185"/>
      <c r="K443" s="185"/>
      <c r="L443" s="185"/>
      <c r="M443" s="185"/>
      <c r="N443" s="185"/>
      <c r="O443" s="185"/>
      <c r="P443" s="185"/>
      <c r="Q443" s="185"/>
      <c r="R443" s="185"/>
      <c r="S443" s="185"/>
      <c r="T443" s="185"/>
      <c r="U443" s="185"/>
      <c r="V443" s="185"/>
      <c r="W443" s="185"/>
      <c r="X443" s="185"/>
      <c r="Y443" s="185"/>
      <c r="Z443" s="185"/>
      <c r="AA443" s="185"/>
    </row>
    <row xmlns:x14ac="http://schemas.microsoft.com/office/spreadsheetml/2009/9/ac" r="444" ht="15.75" x14ac:dyDescent="0.25">
      <c r="A444" s="185"/>
      <c r="B444" s="186"/>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c r="AA444" s="185"/>
    </row>
    <row xmlns:x14ac="http://schemas.microsoft.com/office/spreadsheetml/2009/9/ac" r="445" ht="15.75" x14ac:dyDescent="0.25">
      <c r="A445" s="185"/>
      <c r="B445" s="186"/>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c r="AA445" s="185"/>
    </row>
    <row xmlns:x14ac="http://schemas.microsoft.com/office/spreadsheetml/2009/9/ac" r="446" ht="15.75" x14ac:dyDescent="0.25">
      <c r="A446" s="185"/>
      <c r="B446" s="186"/>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c r="AA446" s="185"/>
    </row>
    <row xmlns:x14ac="http://schemas.microsoft.com/office/spreadsheetml/2009/9/ac" r="447" ht="15.75" x14ac:dyDescent="0.25">
      <c r="A447" s="185"/>
      <c r="B447" s="186"/>
      <c r="C447" s="185"/>
      <c r="D447" s="185"/>
      <c r="E447" s="185"/>
      <c r="F447" s="185"/>
      <c r="G447" s="185"/>
      <c r="H447" s="185"/>
      <c r="I447" s="185"/>
      <c r="J447" s="185"/>
      <c r="K447" s="185"/>
      <c r="L447" s="185"/>
      <c r="M447" s="185"/>
      <c r="N447" s="185"/>
      <c r="O447" s="185"/>
      <c r="P447" s="185"/>
      <c r="Q447" s="185"/>
      <c r="R447" s="185"/>
      <c r="S447" s="185"/>
      <c r="T447" s="185"/>
      <c r="U447" s="185"/>
      <c r="V447" s="185"/>
      <c r="W447" s="185"/>
      <c r="X447" s="185"/>
      <c r="Y447" s="185"/>
      <c r="Z447" s="185"/>
      <c r="AA447" s="185"/>
    </row>
    <row xmlns:x14ac="http://schemas.microsoft.com/office/spreadsheetml/2009/9/ac" r="448" ht="15.75" x14ac:dyDescent="0.25">
      <c r="A448" s="185"/>
      <c r="B448" s="186"/>
      <c r="C448" s="185"/>
      <c r="D448" s="185"/>
      <c r="E448" s="185"/>
      <c r="F448" s="185"/>
      <c r="G448" s="185"/>
      <c r="H448" s="185"/>
      <c r="I448" s="185"/>
      <c r="J448" s="185"/>
      <c r="K448" s="185"/>
      <c r="L448" s="185"/>
      <c r="M448" s="185"/>
      <c r="N448" s="185"/>
      <c r="O448" s="185"/>
      <c r="P448" s="185"/>
      <c r="Q448" s="185"/>
      <c r="R448" s="185"/>
      <c r="S448" s="185"/>
      <c r="T448" s="185"/>
      <c r="U448" s="185"/>
      <c r="V448" s="185"/>
      <c r="W448" s="185"/>
      <c r="X448" s="185"/>
      <c r="Y448" s="185"/>
      <c r="Z448" s="185"/>
      <c r="AA448" s="185"/>
    </row>
    <row xmlns:x14ac="http://schemas.microsoft.com/office/spreadsheetml/2009/9/ac" r="449" ht="15.75" x14ac:dyDescent="0.25">
      <c r="A449" s="185"/>
      <c r="B449" s="186"/>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c r="AA449" s="185"/>
    </row>
    <row xmlns:x14ac="http://schemas.microsoft.com/office/spreadsheetml/2009/9/ac" r="450" ht="15.75" x14ac:dyDescent="0.25">
      <c r="A450" s="185"/>
      <c r="B450" s="186"/>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c r="AA450" s="185"/>
    </row>
    <row xmlns:x14ac="http://schemas.microsoft.com/office/spreadsheetml/2009/9/ac" r="451" ht="15.75" x14ac:dyDescent="0.25">
      <c r="A451" s="185"/>
      <c r="B451" s="186"/>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c r="AA451" s="185"/>
    </row>
    <row xmlns:x14ac="http://schemas.microsoft.com/office/spreadsheetml/2009/9/ac" r="452" ht="15.75" x14ac:dyDescent="0.25">
      <c r="A452" s="185"/>
      <c r="B452" s="186"/>
      <c r="C452" s="185"/>
      <c r="D452" s="185"/>
      <c r="E452" s="185"/>
      <c r="F452" s="185"/>
      <c r="G452" s="185"/>
      <c r="H452" s="185"/>
      <c r="I452" s="185"/>
      <c r="J452" s="185"/>
      <c r="K452" s="185"/>
      <c r="L452" s="185"/>
      <c r="M452" s="185"/>
      <c r="N452" s="185"/>
      <c r="O452" s="185"/>
      <c r="P452" s="185"/>
      <c r="Q452" s="185"/>
      <c r="R452" s="185"/>
      <c r="S452" s="185"/>
      <c r="T452" s="185"/>
      <c r="U452" s="185"/>
      <c r="V452" s="185"/>
      <c r="W452" s="185"/>
      <c r="X452" s="185"/>
      <c r="Y452" s="185"/>
      <c r="Z452" s="185"/>
      <c r="AA452" s="185"/>
    </row>
    <row xmlns:x14ac="http://schemas.microsoft.com/office/spreadsheetml/2009/9/ac" r="453" ht="15.75" x14ac:dyDescent="0.25">
      <c r="A453" s="185"/>
      <c r="B453" s="186"/>
      <c r="C453" s="185"/>
      <c r="D453" s="185"/>
      <c r="E453" s="185"/>
      <c r="F453" s="185"/>
      <c r="G453" s="185"/>
      <c r="H453" s="185"/>
      <c r="I453" s="185"/>
      <c r="J453" s="185"/>
      <c r="K453" s="185"/>
      <c r="L453" s="185"/>
      <c r="M453" s="185"/>
      <c r="N453" s="185"/>
      <c r="O453" s="185"/>
      <c r="P453" s="185"/>
      <c r="Q453" s="185"/>
      <c r="R453" s="185"/>
      <c r="S453" s="185"/>
      <c r="T453" s="185"/>
      <c r="U453" s="185"/>
      <c r="V453" s="185"/>
      <c r="W453" s="185"/>
      <c r="X453" s="185"/>
      <c r="Y453" s="185"/>
      <c r="Z453" s="185"/>
      <c r="AA453" s="185"/>
    </row>
    <row xmlns:x14ac="http://schemas.microsoft.com/office/spreadsheetml/2009/9/ac" r="454" ht="15.75" x14ac:dyDescent="0.25">
      <c r="A454" s="185"/>
      <c r="B454" s="186"/>
      <c r="C454" s="185"/>
      <c r="D454" s="185"/>
      <c r="E454" s="185"/>
      <c r="F454" s="185"/>
      <c r="G454" s="185"/>
      <c r="H454" s="185"/>
      <c r="I454" s="185"/>
      <c r="J454" s="185"/>
      <c r="K454" s="185"/>
      <c r="L454" s="185"/>
      <c r="M454" s="185"/>
      <c r="N454" s="185"/>
      <c r="O454" s="185"/>
      <c r="P454" s="185"/>
      <c r="Q454" s="185"/>
      <c r="R454" s="185"/>
      <c r="S454" s="185"/>
      <c r="T454" s="185"/>
      <c r="U454" s="185"/>
      <c r="V454" s="185"/>
      <c r="W454" s="185"/>
      <c r="X454" s="185"/>
      <c r="Y454" s="185"/>
      <c r="Z454" s="185"/>
      <c r="AA454" s="185"/>
    </row>
    <row xmlns:x14ac="http://schemas.microsoft.com/office/spreadsheetml/2009/9/ac" r="455" ht="15.75" x14ac:dyDescent="0.25">
      <c r="A455" s="185"/>
      <c r="B455" s="186"/>
      <c r="C455" s="185"/>
      <c r="D455" s="185"/>
      <c r="E455" s="185"/>
      <c r="F455" s="185"/>
      <c r="G455" s="185"/>
      <c r="H455" s="185"/>
      <c r="I455" s="185"/>
      <c r="J455" s="185"/>
      <c r="K455" s="185"/>
      <c r="L455" s="185"/>
      <c r="M455" s="185"/>
      <c r="N455" s="185"/>
      <c r="O455" s="185"/>
      <c r="P455" s="185"/>
      <c r="Q455" s="185"/>
      <c r="R455" s="185"/>
      <c r="S455" s="185"/>
      <c r="T455" s="185"/>
      <c r="U455" s="185"/>
      <c r="V455" s="185"/>
      <c r="W455" s="185"/>
      <c r="X455" s="185"/>
      <c r="Y455" s="185"/>
      <c r="Z455" s="185"/>
      <c r="AA455" s="185"/>
    </row>
    <row xmlns:x14ac="http://schemas.microsoft.com/office/spreadsheetml/2009/9/ac" r="456" ht="15.75" x14ac:dyDescent="0.25">
      <c r="A456" s="185"/>
      <c r="B456" s="186"/>
      <c r="C456" s="185"/>
      <c r="D456" s="185"/>
      <c r="E456" s="185"/>
      <c r="F456" s="185"/>
      <c r="G456" s="185"/>
      <c r="H456" s="185"/>
      <c r="I456" s="185"/>
      <c r="J456" s="185"/>
      <c r="K456" s="185"/>
      <c r="L456" s="185"/>
      <c r="M456" s="185"/>
      <c r="N456" s="185"/>
      <c r="O456" s="185"/>
      <c r="P456" s="185"/>
      <c r="Q456" s="185"/>
      <c r="R456" s="185"/>
      <c r="S456" s="185"/>
      <c r="T456" s="185"/>
      <c r="U456" s="185"/>
      <c r="V456" s="185"/>
      <c r="W456" s="185"/>
      <c r="X456" s="185"/>
      <c r="Y456" s="185"/>
      <c r="Z456" s="185"/>
      <c r="AA456" s="185"/>
    </row>
    <row xmlns:x14ac="http://schemas.microsoft.com/office/spreadsheetml/2009/9/ac" r="457" ht="15.75" x14ac:dyDescent="0.25">
      <c r="A457" s="185"/>
      <c r="B457" s="186"/>
      <c r="C457" s="185"/>
      <c r="D457" s="185"/>
      <c r="E457" s="185"/>
      <c r="F457" s="185"/>
      <c r="G457" s="185"/>
      <c r="H457" s="185"/>
      <c r="I457" s="185"/>
      <c r="J457" s="185"/>
      <c r="K457" s="185"/>
      <c r="L457" s="185"/>
      <c r="M457" s="185"/>
      <c r="N457" s="185"/>
      <c r="O457" s="185"/>
      <c r="P457" s="185"/>
      <c r="Q457" s="185"/>
      <c r="R457" s="185"/>
      <c r="S457" s="185"/>
      <c r="T457" s="185"/>
      <c r="U457" s="185"/>
      <c r="V457" s="185"/>
      <c r="W457" s="185"/>
      <c r="X457" s="185"/>
      <c r="Y457" s="185"/>
      <c r="Z457" s="185"/>
      <c r="AA457" s="185"/>
    </row>
    <row xmlns:x14ac="http://schemas.microsoft.com/office/spreadsheetml/2009/9/ac" r="458" ht="15.75" x14ac:dyDescent="0.25">
      <c r="A458" s="185"/>
      <c r="B458" s="186"/>
      <c r="C458" s="185"/>
      <c r="D458" s="185"/>
      <c r="E458" s="185"/>
      <c r="F458" s="185"/>
      <c r="G458" s="185"/>
      <c r="H458" s="185"/>
      <c r="I458" s="185"/>
      <c r="J458" s="185"/>
      <c r="K458" s="185"/>
      <c r="L458" s="185"/>
      <c r="M458" s="185"/>
      <c r="N458" s="185"/>
      <c r="O458" s="185"/>
      <c r="P458" s="185"/>
      <c r="Q458" s="185"/>
      <c r="R458" s="185"/>
      <c r="S458" s="185"/>
      <c r="T458" s="185"/>
      <c r="U458" s="185"/>
      <c r="V458" s="185"/>
      <c r="W458" s="185"/>
      <c r="X458" s="185"/>
      <c r="Y458" s="185"/>
      <c r="Z458" s="185"/>
      <c r="AA458" s="185"/>
    </row>
    <row xmlns:x14ac="http://schemas.microsoft.com/office/spreadsheetml/2009/9/ac" r="459" ht="15.75" x14ac:dyDescent="0.25">
      <c r="A459" s="185"/>
      <c r="B459" s="186"/>
      <c r="C459" s="185"/>
      <c r="D459" s="185"/>
      <c r="E459" s="185"/>
      <c r="F459" s="185"/>
      <c r="G459" s="185"/>
      <c r="H459" s="185"/>
      <c r="I459" s="185"/>
      <c r="J459" s="185"/>
      <c r="K459" s="185"/>
      <c r="L459" s="185"/>
      <c r="M459" s="185"/>
      <c r="N459" s="185"/>
      <c r="O459" s="185"/>
      <c r="P459" s="185"/>
      <c r="Q459" s="185"/>
      <c r="R459" s="185"/>
      <c r="S459" s="185"/>
      <c r="T459" s="185"/>
      <c r="U459" s="185"/>
      <c r="V459" s="185"/>
      <c r="W459" s="185"/>
      <c r="X459" s="185"/>
      <c r="Y459" s="185"/>
      <c r="Z459" s="185"/>
      <c r="AA459" s="185"/>
    </row>
    <row xmlns:x14ac="http://schemas.microsoft.com/office/spreadsheetml/2009/9/ac" r="460" ht="15.75" x14ac:dyDescent="0.25">
      <c r="A460" s="185"/>
      <c r="B460" s="186"/>
      <c r="C460" s="185"/>
      <c r="D460" s="185"/>
      <c r="E460" s="185"/>
      <c r="F460" s="185"/>
      <c r="G460" s="185"/>
      <c r="H460" s="185"/>
      <c r="I460" s="185"/>
      <c r="J460" s="185"/>
      <c r="K460" s="185"/>
      <c r="L460" s="185"/>
      <c r="M460" s="185"/>
      <c r="N460" s="185"/>
      <c r="O460" s="185"/>
      <c r="P460" s="185"/>
      <c r="Q460" s="185"/>
      <c r="R460" s="185"/>
      <c r="S460" s="185"/>
      <c r="T460" s="185"/>
      <c r="U460" s="185"/>
      <c r="V460" s="185"/>
      <c r="W460" s="185"/>
      <c r="X460" s="185"/>
      <c r="Y460" s="185"/>
      <c r="Z460" s="185"/>
      <c r="AA460" s="185"/>
    </row>
    <row xmlns:x14ac="http://schemas.microsoft.com/office/spreadsheetml/2009/9/ac" r="461" ht="15.75" x14ac:dyDescent="0.25">
      <c r="A461" s="185"/>
      <c r="B461" s="186"/>
      <c r="C461" s="185"/>
      <c r="D461" s="185"/>
      <c r="E461" s="185"/>
      <c r="F461" s="185"/>
      <c r="G461" s="185"/>
      <c r="H461" s="185"/>
      <c r="I461" s="185"/>
      <c r="J461" s="185"/>
      <c r="K461" s="185"/>
      <c r="L461" s="185"/>
      <c r="M461" s="185"/>
      <c r="N461" s="185"/>
      <c r="O461" s="185"/>
      <c r="P461" s="185"/>
      <c r="Q461" s="185"/>
      <c r="R461" s="185"/>
      <c r="S461" s="185"/>
      <c r="T461" s="185"/>
      <c r="U461" s="185"/>
      <c r="V461" s="185"/>
      <c r="W461" s="185"/>
      <c r="X461" s="185"/>
      <c r="Y461" s="185"/>
      <c r="Z461" s="185"/>
      <c r="AA461" s="185"/>
    </row>
    <row xmlns:x14ac="http://schemas.microsoft.com/office/spreadsheetml/2009/9/ac" r="462" ht="15.75" x14ac:dyDescent="0.25">
      <c r="A462" s="185"/>
      <c r="B462" s="186"/>
      <c r="C462" s="185"/>
      <c r="D462" s="185"/>
      <c r="E462" s="185"/>
      <c r="F462" s="185"/>
      <c r="G462" s="185"/>
      <c r="H462" s="185"/>
      <c r="I462" s="185"/>
      <c r="J462" s="185"/>
      <c r="K462" s="185"/>
      <c r="L462" s="185"/>
      <c r="M462" s="185"/>
      <c r="N462" s="185"/>
      <c r="O462" s="185"/>
      <c r="P462" s="185"/>
      <c r="Q462" s="185"/>
      <c r="R462" s="185"/>
      <c r="S462" s="185"/>
      <c r="T462" s="185"/>
      <c r="U462" s="185"/>
      <c r="V462" s="185"/>
      <c r="W462" s="185"/>
      <c r="X462" s="185"/>
      <c r="Y462" s="185"/>
      <c r="Z462" s="185"/>
      <c r="AA462" s="185"/>
    </row>
    <row xmlns:x14ac="http://schemas.microsoft.com/office/spreadsheetml/2009/9/ac" r="463" ht="15.75" x14ac:dyDescent="0.25">
      <c r="A463" s="185"/>
      <c r="B463" s="186"/>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c r="AA463" s="185"/>
    </row>
    <row xmlns:x14ac="http://schemas.microsoft.com/office/spreadsheetml/2009/9/ac" r="464" ht="15.75" x14ac:dyDescent="0.25">
      <c r="A464" s="185"/>
      <c r="B464" s="186"/>
      <c r="C464" s="185"/>
      <c r="D464" s="185"/>
      <c r="E464" s="185"/>
      <c r="F464" s="185"/>
      <c r="G464" s="185"/>
      <c r="H464" s="185"/>
      <c r="I464" s="185"/>
      <c r="J464" s="185"/>
      <c r="K464" s="185"/>
      <c r="L464" s="185"/>
      <c r="M464" s="185"/>
      <c r="N464" s="185"/>
      <c r="O464" s="185"/>
      <c r="P464" s="185"/>
      <c r="Q464" s="185"/>
      <c r="R464" s="185"/>
      <c r="S464" s="185"/>
      <c r="T464" s="185"/>
      <c r="U464" s="185"/>
      <c r="V464" s="185"/>
      <c r="W464" s="185"/>
      <c r="X464" s="185"/>
      <c r="Y464" s="185"/>
      <c r="Z464" s="185"/>
      <c r="AA464" s="185"/>
    </row>
    <row xmlns:x14ac="http://schemas.microsoft.com/office/spreadsheetml/2009/9/ac" r="465" ht="15.75" x14ac:dyDescent="0.25">
      <c r="A465" s="185"/>
      <c r="B465" s="186"/>
      <c r="C465" s="185"/>
      <c r="D465" s="185"/>
      <c r="E465" s="185"/>
      <c r="F465" s="185"/>
      <c r="G465" s="185"/>
      <c r="H465" s="185"/>
      <c r="I465" s="185"/>
      <c r="J465" s="185"/>
      <c r="K465" s="185"/>
      <c r="L465" s="185"/>
      <c r="M465" s="185"/>
      <c r="N465" s="185"/>
      <c r="O465" s="185"/>
      <c r="P465" s="185"/>
      <c r="Q465" s="185"/>
      <c r="R465" s="185"/>
      <c r="S465" s="185"/>
      <c r="T465" s="185"/>
      <c r="U465" s="185"/>
      <c r="V465" s="185"/>
      <c r="W465" s="185"/>
      <c r="X465" s="185"/>
      <c r="Y465" s="185"/>
      <c r="Z465" s="185"/>
      <c r="AA465" s="185"/>
    </row>
    <row xmlns:x14ac="http://schemas.microsoft.com/office/spreadsheetml/2009/9/ac" r="466" ht="15.75" x14ac:dyDescent="0.25">
      <c r="A466" s="185"/>
      <c r="B466" s="186"/>
      <c r="C466" s="185"/>
      <c r="D466" s="185"/>
      <c r="E466" s="185"/>
      <c r="F466" s="185"/>
      <c r="G466" s="185"/>
      <c r="H466" s="185"/>
      <c r="I466" s="185"/>
      <c r="J466" s="185"/>
      <c r="K466" s="185"/>
      <c r="L466" s="185"/>
      <c r="M466" s="185"/>
      <c r="N466" s="185"/>
      <c r="O466" s="185"/>
      <c r="P466" s="185"/>
      <c r="Q466" s="185"/>
      <c r="R466" s="185"/>
      <c r="S466" s="185"/>
      <c r="T466" s="185"/>
      <c r="U466" s="185"/>
      <c r="V466" s="185"/>
      <c r="W466" s="185"/>
      <c r="X466" s="185"/>
      <c r="Y466" s="185"/>
      <c r="Z466" s="185"/>
      <c r="AA466" s="185"/>
    </row>
    <row xmlns:x14ac="http://schemas.microsoft.com/office/spreadsheetml/2009/9/ac" r="467" ht="15.75" x14ac:dyDescent="0.25">
      <c r="A467" s="185"/>
      <c r="B467" s="186"/>
      <c r="C467" s="185"/>
      <c r="D467" s="185"/>
      <c r="E467" s="185"/>
      <c r="F467" s="185"/>
      <c r="G467" s="185"/>
      <c r="H467" s="185"/>
      <c r="I467" s="185"/>
      <c r="J467" s="185"/>
      <c r="K467" s="185"/>
      <c r="L467" s="185"/>
      <c r="M467" s="185"/>
      <c r="N467" s="185"/>
      <c r="O467" s="185"/>
      <c r="P467" s="185"/>
      <c r="Q467" s="185"/>
      <c r="R467" s="185"/>
      <c r="S467" s="185"/>
      <c r="T467" s="185"/>
      <c r="U467" s="185"/>
      <c r="V467" s="185"/>
      <c r="W467" s="185"/>
      <c r="X467" s="185"/>
      <c r="Y467" s="185"/>
      <c r="Z467" s="185"/>
      <c r="AA467" s="185"/>
    </row>
    <row xmlns:x14ac="http://schemas.microsoft.com/office/spreadsheetml/2009/9/ac" r="468" ht="15.75" x14ac:dyDescent="0.25">
      <c r="A468" s="185"/>
      <c r="B468" s="186"/>
      <c r="C468" s="185"/>
      <c r="D468" s="185"/>
      <c r="E468" s="185"/>
      <c r="F468" s="185"/>
      <c r="G468" s="185"/>
      <c r="H468" s="185"/>
      <c r="I468" s="185"/>
      <c r="J468" s="185"/>
      <c r="K468" s="185"/>
      <c r="L468" s="185"/>
      <c r="M468" s="185"/>
      <c r="N468" s="185"/>
      <c r="O468" s="185"/>
      <c r="P468" s="185"/>
      <c r="Q468" s="185"/>
      <c r="R468" s="185"/>
      <c r="S468" s="185"/>
      <c r="T468" s="185"/>
      <c r="U468" s="185"/>
      <c r="V468" s="185"/>
      <c r="W468" s="185"/>
      <c r="X468" s="185"/>
      <c r="Y468" s="185"/>
      <c r="Z468" s="185"/>
      <c r="AA468" s="185"/>
    </row>
    <row xmlns:x14ac="http://schemas.microsoft.com/office/spreadsheetml/2009/9/ac" r="469" ht="15.75" x14ac:dyDescent="0.25">
      <c r="A469" s="185"/>
      <c r="B469" s="186"/>
      <c r="C469" s="185"/>
      <c r="D469" s="185"/>
      <c r="E469" s="185"/>
      <c r="F469" s="185"/>
      <c r="G469" s="185"/>
      <c r="H469" s="185"/>
      <c r="I469" s="185"/>
      <c r="J469" s="185"/>
      <c r="K469" s="185"/>
      <c r="L469" s="185"/>
      <c r="M469" s="185"/>
      <c r="N469" s="185"/>
      <c r="O469" s="185"/>
      <c r="P469" s="185"/>
      <c r="Q469" s="185"/>
      <c r="R469" s="185"/>
      <c r="S469" s="185"/>
      <c r="T469" s="185"/>
      <c r="U469" s="185"/>
      <c r="V469" s="185"/>
      <c r="W469" s="185"/>
      <c r="X469" s="185"/>
      <c r="Y469" s="185"/>
      <c r="Z469" s="185"/>
      <c r="AA469" s="185"/>
    </row>
    <row xmlns:x14ac="http://schemas.microsoft.com/office/spreadsheetml/2009/9/ac" r="470" ht="15.75" x14ac:dyDescent="0.25">
      <c r="A470" s="185"/>
      <c r="B470" s="186"/>
      <c r="C470" s="185"/>
      <c r="D470" s="185"/>
      <c r="E470" s="185"/>
      <c r="F470" s="185"/>
      <c r="G470" s="185"/>
      <c r="H470" s="185"/>
      <c r="I470" s="185"/>
      <c r="J470" s="185"/>
      <c r="K470" s="185"/>
      <c r="L470" s="185"/>
      <c r="M470" s="185"/>
      <c r="N470" s="185"/>
      <c r="O470" s="185"/>
      <c r="P470" s="185"/>
      <c r="Q470" s="185"/>
      <c r="R470" s="185"/>
      <c r="S470" s="185"/>
      <c r="T470" s="185"/>
      <c r="U470" s="185"/>
      <c r="V470" s="185"/>
      <c r="W470" s="185"/>
      <c r="X470" s="185"/>
      <c r="Y470" s="185"/>
      <c r="Z470" s="185"/>
      <c r="AA470" s="185"/>
    </row>
    <row xmlns:x14ac="http://schemas.microsoft.com/office/spreadsheetml/2009/9/ac" r="471" ht="15.75" x14ac:dyDescent="0.25">
      <c r="A471" s="185"/>
      <c r="B471" s="186"/>
      <c r="C471" s="185"/>
      <c r="D471" s="185"/>
      <c r="E471" s="185"/>
      <c r="F471" s="185"/>
      <c r="G471" s="185"/>
      <c r="H471" s="185"/>
      <c r="I471" s="185"/>
      <c r="J471" s="185"/>
      <c r="K471" s="185"/>
      <c r="L471" s="185"/>
      <c r="M471" s="185"/>
      <c r="N471" s="185"/>
      <c r="O471" s="185"/>
      <c r="P471" s="185"/>
      <c r="Q471" s="185"/>
      <c r="R471" s="185"/>
      <c r="S471" s="185"/>
      <c r="T471" s="185"/>
      <c r="U471" s="185"/>
      <c r="V471" s="185"/>
      <c r="W471" s="185"/>
      <c r="X471" s="185"/>
      <c r="Y471" s="185"/>
      <c r="Z471" s="185"/>
      <c r="AA471" s="185"/>
    </row>
    <row xmlns:x14ac="http://schemas.microsoft.com/office/spreadsheetml/2009/9/ac" r="472" ht="15.75" x14ac:dyDescent="0.25">
      <c r="A472" s="185"/>
      <c r="B472" s="186"/>
      <c r="C472" s="185"/>
      <c r="D472" s="185"/>
      <c r="E472" s="185"/>
      <c r="F472" s="185"/>
      <c r="G472" s="185"/>
      <c r="H472" s="185"/>
      <c r="I472" s="185"/>
      <c r="J472" s="185"/>
      <c r="K472" s="185"/>
      <c r="L472" s="185"/>
      <c r="M472" s="185"/>
      <c r="N472" s="185"/>
      <c r="O472" s="185"/>
      <c r="P472" s="185"/>
      <c r="Q472" s="185"/>
      <c r="R472" s="185"/>
      <c r="S472" s="185"/>
      <c r="T472" s="185"/>
      <c r="U472" s="185"/>
      <c r="V472" s="185"/>
      <c r="W472" s="185"/>
      <c r="X472" s="185"/>
      <c r="Y472" s="185"/>
      <c r="Z472" s="185"/>
      <c r="AA472" s="185"/>
    </row>
    <row xmlns:x14ac="http://schemas.microsoft.com/office/spreadsheetml/2009/9/ac" r="473" ht="15.75" x14ac:dyDescent="0.25">
      <c r="A473" s="185"/>
      <c r="B473" s="186"/>
      <c r="C473" s="185"/>
      <c r="D473" s="185"/>
      <c r="E473" s="185"/>
      <c r="F473" s="185"/>
      <c r="G473" s="185"/>
      <c r="H473" s="185"/>
      <c r="I473" s="185"/>
      <c r="J473" s="185"/>
      <c r="K473" s="185"/>
      <c r="L473" s="185"/>
      <c r="M473" s="185"/>
      <c r="N473" s="185"/>
      <c r="O473" s="185"/>
      <c r="P473" s="185"/>
      <c r="Q473" s="185"/>
      <c r="R473" s="185"/>
      <c r="S473" s="185"/>
      <c r="T473" s="185"/>
      <c r="U473" s="185"/>
      <c r="V473" s="185"/>
      <c r="W473" s="185"/>
      <c r="X473" s="185"/>
      <c r="Y473" s="185"/>
      <c r="Z473" s="185"/>
      <c r="AA473" s="185"/>
    </row>
    <row xmlns:x14ac="http://schemas.microsoft.com/office/spreadsheetml/2009/9/ac" r="474" ht="15.75" x14ac:dyDescent="0.25">
      <c r="A474" s="185"/>
      <c r="B474" s="186"/>
      <c r="C474" s="185"/>
      <c r="D474" s="185"/>
      <c r="E474" s="185"/>
      <c r="F474" s="185"/>
      <c r="G474" s="185"/>
      <c r="H474" s="185"/>
      <c r="I474" s="185"/>
      <c r="J474" s="185"/>
      <c r="K474" s="185"/>
      <c r="L474" s="185"/>
      <c r="M474" s="185"/>
      <c r="N474" s="185"/>
      <c r="O474" s="185"/>
      <c r="P474" s="185"/>
      <c r="Q474" s="185"/>
      <c r="R474" s="185"/>
      <c r="S474" s="185"/>
      <c r="T474" s="185"/>
      <c r="U474" s="185"/>
      <c r="V474" s="185"/>
      <c r="W474" s="185"/>
      <c r="X474" s="185"/>
      <c r="Y474" s="185"/>
      <c r="Z474" s="185"/>
      <c r="AA474" s="185"/>
    </row>
    <row xmlns:x14ac="http://schemas.microsoft.com/office/spreadsheetml/2009/9/ac" r="475" ht="15.75" x14ac:dyDescent="0.25">
      <c r="A475" s="185"/>
      <c r="B475" s="186"/>
      <c r="C475" s="185"/>
      <c r="D475" s="185"/>
      <c r="E475" s="185"/>
      <c r="F475" s="185"/>
      <c r="G475" s="185"/>
      <c r="H475" s="185"/>
      <c r="I475" s="185"/>
      <c r="J475" s="185"/>
      <c r="K475" s="185"/>
      <c r="L475" s="185"/>
      <c r="M475" s="185"/>
      <c r="N475" s="185"/>
      <c r="O475" s="185"/>
      <c r="P475" s="185"/>
      <c r="Q475" s="185"/>
      <c r="R475" s="185"/>
      <c r="S475" s="185"/>
      <c r="T475" s="185"/>
      <c r="U475" s="185"/>
      <c r="V475" s="185"/>
      <c r="W475" s="185"/>
      <c r="X475" s="185"/>
      <c r="Y475" s="185"/>
      <c r="Z475" s="185"/>
      <c r="AA475" s="185"/>
    </row>
    <row xmlns:x14ac="http://schemas.microsoft.com/office/spreadsheetml/2009/9/ac" r="476" ht="15.75" x14ac:dyDescent="0.25">
      <c r="A476" s="185"/>
      <c r="B476" s="186"/>
      <c r="C476" s="185"/>
      <c r="D476" s="185"/>
      <c r="E476" s="185"/>
      <c r="F476" s="185"/>
      <c r="G476" s="185"/>
      <c r="H476" s="185"/>
      <c r="I476" s="185"/>
      <c r="J476" s="185"/>
      <c r="K476" s="185"/>
      <c r="L476" s="185"/>
      <c r="M476" s="185"/>
      <c r="N476" s="185"/>
      <c r="O476" s="185"/>
      <c r="P476" s="185"/>
      <c r="Q476" s="185"/>
      <c r="R476" s="185"/>
      <c r="S476" s="185"/>
      <c r="T476" s="185"/>
      <c r="U476" s="185"/>
      <c r="V476" s="185"/>
      <c r="W476" s="185"/>
      <c r="X476" s="185"/>
      <c r="Y476" s="185"/>
      <c r="Z476" s="185"/>
      <c r="AA476" s="185"/>
    </row>
    <row xmlns:x14ac="http://schemas.microsoft.com/office/spreadsheetml/2009/9/ac" r="477" ht="15.75" x14ac:dyDescent="0.25">
      <c r="A477" s="185"/>
      <c r="B477" s="186"/>
      <c r="C477" s="185"/>
      <c r="D477" s="185"/>
      <c r="E477" s="185"/>
      <c r="F477" s="185"/>
      <c r="G477" s="185"/>
      <c r="H477" s="185"/>
      <c r="I477" s="185"/>
      <c r="J477" s="185"/>
      <c r="K477" s="185"/>
      <c r="L477" s="185"/>
      <c r="M477" s="185"/>
      <c r="N477" s="185"/>
      <c r="O477" s="185"/>
      <c r="P477" s="185"/>
      <c r="Q477" s="185"/>
      <c r="R477" s="185"/>
      <c r="S477" s="185"/>
      <c r="T477" s="185"/>
      <c r="U477" s="185"/>
      <c r="V477" s="185"/>
      <c r="W477" s="185"/>
      <c r="X477" s="185"/>
      <c r="Y477" s="185"/>
      <c r="Z477" s="185"/>
      <c r="AA477" s="185"/>
    </row>
    <row xmlns:x14ac="http://schemas.microsoft.com/office/spreadsheetml/2009/9/ac" r="478" ht="15.75" x14ac:dyDescent="0.25">
      <c r="A478" s="185"/>
      <c r="B478" s="186"/>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c r="AA478" s="185"/>
    </row>
    <row xmlns:x14ac="http://schemas.microsoft.com/office/spreadsheetml/2009/9/ac" r="479" ht="15.75" x14ac:dyDescent="0.25">
      <c r="A479" s="185"/>
      <c r="B479" s="186"/>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c r="AA479" s="185"/>
    </row>
    <row xmlns:x14ac="http://schemas.microsoft.com/office/spreadsheetml/2009/9/ac" r="480" ht="15.75" x14ac:dyDescent="0.25">
      <c r="A480" s="185"/>
      <c r="B480" s="186"/>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c r="AA480" s="185"/>
    </row>
    <row xmlns:x14ac="http://schemas.microsoft.com/office/spreadsheetml/2009/9/ac" r="481" ht="15.75" x14ac:dyDescent="0.25">
      <c r="A481" s="185"/>
      <c r="B481" s="186"/>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c r="AA481" s="185"/>
    </row>
    <row xmlns:x14ac="http://schemas.microsoft.com/office/spreadsheetml/2009/9/ac" r="482" ht="15.75" x14ac:dyDescent="0.25">
      <c r="A482" s="185"/>
      <c r="B482" s="186"/>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c r="AA482" s="185"/>
    </row>
    <row xmlns:x14ac="http://schemas.microsoft.com/office/spreadsheetml/2009/9/ac" r="483" ht="15.75" x14ac:dyDescent="0.25">
      <c r="A483" s="185"/>
      <c r="B483" s="186"/>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c r="AA483" s="185"/>
    </row>
    <row xmlns:x14ac="http://schemas.microsoft.com/office/spreadsheetml/2009/9/ac" r="484" ht="15.75" x14ac:dyDescent="0.25">
      <c r="A484" s="185"/>
      <c r="B484" s="186"/>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c r="AA484" s="185"/>
    </row>
    <row xmlns:x14ac="http://schemas.microsoft.com/office/spreadsheetml/2009/9/ac" r="485" ht="15.75" x14ac:dyDescent="0.25">
      <c r="A485" s="185"/>
      <c r="B485" s="186"/>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c r="AA485" s="185"/>
    </row>
    <row xmlns:x14ac="http://schemas.microsoft.com/office/spreadsheetml/2009/9/ac" r="486" ht="15.75" x14ac:dyDescent="0.25">
      <c r="A486" s="185"/>
      <c r="B486" s="186"/>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c r="AA486" s="185"/>
    </row>
    <row xmlns:x14ac="http://schemas.microsoft.com/office/spreadsheetml/2009/9/ac" r="487" ht="15.75" x14ac:dyDescent="0.25">
      <c r="A487" s="185"/>
      <c r="B487" s="186"/>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c r="AA487" s="185"/>
    </row>
    <row xmlns:x14ac="http://schemas.microsoft.com/office/spreadsheetml/2009/9/ac" r="488" ht="15.75" x14ac:dyDescent="0.25">
      <c r="A488" s="185"/>
      <c r="B488" s="186"/>
      <c r="C488" s="185"/>
      <c r="D488" s="185"/>
      <c r="E488" s="185"/>
      <c r="F488" s="185"/>
      <c r="G488" s="185"/>
      <c r="H488" s="185"/>
      <c r="I488" s="185"/>
      <c r="J488" s="185"/>
      <c r="K488" s="185"/>
      <c r="L488" s="185"/>
      <c r="M488" s="185"/>
      <c r="N488" s="185"/>
      <c r="O488" s="185"/>
      <c r="P488" s="185"/>
      <c r="Q488" s="185"/>
      <c r="R488" s="185"/>
      <c r="S488" s="185"/>
      <c r="T488" s="185"/>
      <c r="U488" s="185"/>
      <c r="V488" s="185"/>
      <c r="W488" s="185"/>
      <c r="X488" s="185"/>
      <c r="Y488" s="185"/>
      <c r="Z488" s="185"/>
      <c r="AA488" s="18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2F6A-92D5-45C3-8ED2-674BE5B77D7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93" customWidth="true"/>
    <col min="2" max="2" width="6.5" style="187" customWidth="true"/>
    <col min="3" max="3" width="14.125" style="194" customWidth="true"/>
    <col min="4" max="4" width="9.75" style="151" customWidth="true"/>
    <col min="5" max="5" width="8" style="195" customWidth="true"/>
    <col min="6" max="6" width="8" style="196" customWidth="true"/>
    <col min="7" max="7" width="8" style="197" customWidth="true"/>
    <col min="8" max="8" width="8" style="198" customWidth="true"/>
    <col min="9" max="9" width="8" style="192" customWidth="true"/>
    <col min="10" max="10" width="8" style="199" customWidth="true"/>
    <col min="11" max="11" width="8" style="200" customWidth="true"/>
    <col min="12" max="12" width="8" style="196" customWidth="true"/>
    <col min="13" max="13" width="8" style="201" customWidth="true"/>
    <col min="14" max="14" width="8" style="202" customWidth="true"/>
    <col min="15" max="19" width="8" style="151" customWidth="true"/>
    <col min="20" max="16384" width="9" style="151"/>
  </cols>
  <sheetData>
    <row xmlns:x14ac="http://schemas.microsoft.com/office/spreadsheetml/2009/9/ac" r="1" ht="20.25" customHeight="true" x14ac:dyDescent="0.2">
      <c r="A1" s="560" t="s">
        <v>269</v>
      </c>
      <c r="B1" s="561"/>
      <c r="C1" s="561"/>
      <c r="D1" s="561"/>
      <c r="E1" s="562" t="s">
        <v>52</v>
      </c>
      <c r="F1" s="563"/>
      <c r="G1" s="563"/>
      <c r="H1" s="563"/>
      <c r="I1" s="564"/>
      <c r="J1" s="565" t="s">
        <v>10</v>
      </c>
      <c r="K1" s="565"/>
      <c r="L1" s="565"/>
      <c r="M1" s="565"/>
      <c r="N1" s="565"/>
      <c r="O1" s="566" t="s">
        <v>11</v>
      </c>
      <c r="P1" s="567"/>
      <c r="Q1" s="567"/>
      <c r="R1" s="567"/>
      <c r="S1" s="568"/>
    </row>
    <row xmlns:x14ac="http://schemas.microsoft.com/office/spreadsheetml/2009/9/ac" r="2" x14ac:dyDescent="0.2">
      <c r="A2" s="561"/>
      <c r="B2" s="561"/>
      <c r="C2" s="561"/>
      <c r="D2" s="561"/>
      <c r="E2" s="212"/>
      <c r="F2" s="213"/>
      <c r="G2" s="214"/>
      <c r="H2" s="215"/>
      <c r="I2" s="216"/>
      <c r="J2" s="217"/>
      <c r="K2" s="213"/>
      <c r="L2" s="218"/>
      <c r="M2" s="215"/>
      <c r="N2" s="219"/>
      <c r="O2" s="212"/>
      <c r="P2" s="213"/>
      <c r="Q2" s="220"/>
      <c r="R2" s="215"/>
      <c r="S2" s="216"/>
    </row>
    <row xmlns:x14ac="http://schemas.microsoft.com/office/spreadsheetml/2009/9/ac" r="3" ht="134.25" customHeight="true" x14ac:dyDescent="0.2">
      <c r="A3" s="188" t="s">
        <v>9</v>
      </c>
      <c r="B3" s="189" t="s">
        <v>4</v>
      </c>
      <c r="C3" s="190" t="s">
        <v>8</v>
      </c>
      <c r="D3" s="191" t="s">
        <v>187</v>
      </c>
      <c r="E3" s="221" t="s">
        <v>25</v>
      </c>
      <c r="F3" s="222" t="s">
        <v>19</v>
      </c>
      <c r="G3" s="223" t="s">
        <v>169</v>
      </c>
      <c r="H3" s="224" t="s">
        <v>178</v>
      </c>
      <c r="I3" s="225" t="s">
        <v>36</v>
      </c>
      <c r="J3" s="226" t="s">
        <v>25</v>
      </c>
      <c r="K3" s="227" t="s">
        <v>19</v>
      </c>
      <c r="L3" s="228" t="s">
        <v>170</v>
      </c>
      <c r="M3" s="224" t="s">
        <v>178</v>
      </c>
      <c r="N3" s="229" t="s">
        <v>36</v>
      </c>
      <c r="O3" s="221" t="s">
        <v>25</v>
      </c>
      <c r="P3" s="222" t="s">
        <v>141</v>
      </c>
      <c r="Q3" s="230" t="s">
        <v>171</v>
      </c>
      <c r="R3" s="224" t="s">
        <v>178</v>
      </c>
      <c r="S3" s="225" t="s">
        <v>36</v>
      </c>
    </row>
    <row xmlns:x14ac="http://schemas.microsoft.com/office/spreadsheetml/2009/9/ac" r="4" x14ac:dyDescent="0.2">
      <c r="A4" s="330" t="str">
        <f>IF(ISBLANK(Regressions!A14), " ", Regressions!A14)</f>
        <v>Angola</v>
      </c>
      <c r="B4" s="331">
        <f>IF(ISBLANK(Regressions!B14), " ", Regressions!B14)</f>
        <v>2000</v>
      </c>
      <c r="C4" s="332" t="str">
        <f>IF(ISBLANK(Regressions!C14), " ", Regressions!C14)</f>
        <v>National</v>
      </c>
      <c r="D4" s="333">
        <f>IF(ISBLANK(Regressions!D14), " ", Regressions!D14)</f>
        <v>6296879</v>
      </c>
      <c r="E4" s="231" t="e">
        <f>IF(ISNUMBER(Regressions!E14),ROUND(Regressions!E14, 1), NA())</f>
        <v>#N/A</v>
      </c>
      <c r="F4" s="334" t="e">
        <f>IF(ISNUMBER(Regressions!F14),ROUND(Regressions!F14, 1), NA())</f>
        <v>#N/A</v>
      </c>
      <c r="G4" s="232" t="e">
        <f>IF(ISNUMBER(Regressions!G14),ROUND(Regressions!G14, 1), NA())</f>
        <v>#N/A</v>
      </c>
      <c r="H4" s="335" t="e">
        <f>IF(ISNUMBER(Regressions!H14),ROUND(Regressions!H14, 1), NA())</f>
        <v>#N/A</v>
      </c>
      <c r="I4" s="233" t="e">
        <f>IF(ISNUMBER(Regressions!I14),ROUND(Regressions!I14, 1), NA())</f>
        <v>#N/A</v>
      </c>
      <c r="J4" s="336" t="e">
        <f>IF(ISNUMBER(Regressions!K14),ROUND(Regressions!K14, 1), NA())</f>
        <v>#N/A</v>
      </c>
      <c r="K4" s="334" t="e">
        <f>IF(ISNUMBER(Regressions!L14),ROUND(Regressions!L14, 1), NA())</f>
        <v>#N/A</v>
      </c>
      <c r="L4" s="234" t="e">
        <f>IF(ISNUMBER(Regressions!M14),ROUND(Regressions!M14, 1), NA())</f>
        <v>#N/A</v>
      </c>
      <c r="M4" s="335" t="e">
        <f>IF(ISNUMBER(Regressions!N14),ROUND(Regressions!N14, 1), NA())</f>
        <v>#N/A</v>
      </c>
      <c r="N4" s="233" t="e">
        <f>IF(ISNUMBER(Regressions!O14),ROUND(Regressions!O14, 1), NA())</f>
        <v>#N/A</v>
      </c>
      <c r="O4" s="336" t="e">
        <f>IF(ISNUMBER(Regressions!Q14),ROUND(Regressions!Q14, 1), NA())</f>
        <v>#N/A</v>
      </c>
      <c r="P4" s="334" t="e">
        <f>IF(ISNUMBER(Regressions!R14),ROUND(Regressions!R14, 1), NA())</f>
        <v>#N/A</v>
      </c>
      <c r="Q4" s="235" t="e">
        <f>IF(ISNUMBER(Regressions!S14),ROUND(Regressions!S14, 1), NA())</f>
        <v>#N/A</v>
      </c>
      <c r="R4" s="335" t="e">
        <f>IF(ISNUMBER(Regressions!T14),ROUND(Regressions!T14, 1), NA())</f>
        <v>#N/A</v>
      </c>
      <c r="S4" s="233" t="e">
        <f>IF(ISNUMBER(Regressions!U14),ROUND(Regressions!U14, 1), NA())</f>
        <v>#N/A</v>
      </c>
    </row>
    <row xmlns:x14ac="http://schemas.microsoft.com/office/spreadsheetml/2009/9/ac" r="5" x14ac:dyDescent="0.2">
      <c r="A5" s="330" t="str">
        <f>IF(ISBLANK(Regressions!A15), " ", Regressions!A15)</f>
        <v>Angola</v>
      </c>
      <c r="B5" s="331">
        <f>IF(ISBLANK(Regressions!B15), " ", Regressions!B15)</f>
        <v>2001</v>
      </c>
      <c r="C5" s="337" t="str">
        <f>IF(ISBLANK(Regressions!C15), " ", Regressions!C15)</f>
        <v>National</v>
      </c>
      <c r="D5" s="333">
        <f>IF(ISBLANK(Regressions!D15), " ", Regressions!D15)</f>
        <v>6494155</v>
      </c>
      <c r="E5" s="231" t="e">
        <f>IF(ISNUMBER(Regressions!E15),ROUND(Regressions!E15, 1), NA())</f>
        <v>#N/A</v>
      </c>
      <c r="F5" s="334" t="e">
        <f>IF(ISNUMBER(Regressions!F15),ROUND(Regressions!F15, 1), NA())</f>
        <v>#N/A</v>
      </c>
      <c r="G5" s="232" t="e">
        <f>IF(ISNUMBER(Regressions!G15),ROUND(Regressions!G15, 1), NA())</f>
        <v>#N/A</v>
      </c>
      <c r="H5" s="335" t="e">
        <f>IF(ISNUMBER(Regressions!H15),ROUND(Regressions!H15, 1), NA())</f>
        <v>#N/A</v>
      </c>
      <c r="I5" s="233" t="e">
        <f>IF(ISNUMBER(Regressions!I15),ROUND(Regressions!I15, 1), NA())</f>
        <v>#N/A</v>
      </c>
      <c r="J5" s="336" t="e">
        <f>IF(ISNUMBER(Regressions!K15),ROUND(Regressions!K15, 1), NA())</f>
        <v>#N/A</v>
      </c>
      <c r="K5" s="334" t="e">
        <f>IF(ISNUMBER(Regressions!L15),ROUND(Regressions!L15, 1), NA())</f>
        <v>#N/A</v>
      </c>
      <c r="L5" s="234" t="e">
        <f>IF(ISNUMBER(Regressions!M15),ROUND(Regressions!M15, 1), NA())</f>
        <v>#N/A</v>
      </c>
      <c r="M5" s="335" t="e">
        <f>IF(ISNUMBER(Regressions!N15),ROUND(Regressions!N15, 1), NA())</f>
        <v>#N/A</v>
      </c>
      <c r="N5" s="233" t="e">
        <f>IF(ISNUMBER(Regressions!O15),ROUND(Regressions!O15, 1), NA())</f>
        <v>#N/A</v>
      </c>
      <c r="O5" s="336" t="e">
        <f>IF(ISNUMBER(Regressions!Q15),ROUND(Regressions!Q15, 1), NA())</f>
        <v>#N/A</v>
      </c>
      <c r="P5" s="334" t="e">
        <f>IF(ISNUMBER(Regressions!R15),ROUND(Regressions!R15, 1), NA())</f>
        <v>#N/A</v>
      </c>
      <c r="Q5" s="235" t="e">
        <f>IF(ISNUMBER(Regressions!S15),ROUND(Regressions!S15, 1), NA())</f>
        <v>#N/A</v>
      </c>
      <c r="R5" s="335" t="e">
        <f>IF(ISNUMBER(Regressions!T15),ROUND(Regressions!T15, 1), NA())</f>
        <v>#N/A</v>
      </c>
      <c r="S5" s="233" t="e">
        <f>IF(ISNUMBER(Regressions!U15),ROUND(Regressions!U15, 1), NA())</f>
        <v>#N/A</v>
      </c>
      <c r="T5" s="192"/>
      <c r="U5" s="192"/>
      <c r="V5" s="192"/>
      <c r="W5" s="192"/>
      <c r="X5" s="192"/>
      <c r="Y5" s="192"/>
      <c r="Z5" s="192"/>
      <c r="AA5" s="192"/>
    </row>
    <row xmlns:x14ac="http://schemas.microsoft.com/office/spreadsheetml/2009/9/ac" r="6" x14ac:dyDescent="0.2">
      <c r="A6" s="330" t="str">
        <f>IF(ISBLANK(Regressions!A16), " ", Regressions!A16)</f>
        <v>Angola</v>
      </c>
      <c r="B6" s="331">
        <f>IF(ISBLANK(Regressions!B16), " ", Regressions!B16)</f>
        <v>2002</v>
      </c>
      <c r="C6" s="337" t="str">
        <f>IF(ISBLANK(Regressions!C16), " ", Regressions!C16)</f>
        <v>National</v>
      </c>
      <c r="D6" s="333">
        <f>IF(ISBLANK(Regressions!D16), " ", Regressions!D16)</f>
        <v>6694168</v>
      </c>
      <c r="E6" s="231" t="e">
        <f>IF(ISNUMBER(Regressions!E16),ROUND(Regressions!E16, 1), NA())</f>
        <v>#N/A</v>
      </c>
      <c r="F6" s="334" t="e">
        <f>IF(ISNUMBER(Regressions!F16),ROUND(Regressions!F16, 1), NA())</f>
        <v>#N/A</v>
      </c>
      <c r="G6" s="232" t="e">
        <f>IF(ISNUMBER(Regressions!G16),ROUND(Regressions!G16, 1), NA())</f>
        <v>#N/A</v>
      </c>
      <c r="H6" s="335" t="e">
        <f>IF(ISNUMBER(Regressions!H16),ROUND(Regressions!H16, 1), NA())</f>
        <v>#N/A</v>
      </c>
      <c r="I6" s="233" t="e">
        <f>IF(ISNUMBER(Regressions!I16),ROUND(Regressions!I16, 1), NA())</f>
        <v>#N/A</v>
      </c>
      <c r="J6" s="336" t="e">
        <f>IF(ISNUMBER(Regressions!K16),ROUND(Regressions!K16, 1), NA())</f>
        <v>#N/A</v>
      </c>
      <c r="K6" s="334" t="e">
        <f>IF(ISNUMBER(Regressions!L16),ROUND(Regressions!L16, 1), NA())</f>
        <v>#N/A</v>
      </c>
      <c r="L6" s="234" t="e">
        <f>IF(ISNUMBER(Regressions!M16),ROUND(Regressions!M16, 1), NA())</f>
        <v>#N/A</v>
      </c>
      <c r="M6" s="335" t="e">
        <f>IF(ISNUMBER(Regressions!N16),ROUND(Regressions!N16, 1), NA())</f>
        <v>#N/A</v>
      </c>
      <c r="N6" s="233" t="e">
        <f>IF(ISNUMBER(Regressions!O16),ROUND(Regressions!O16, 1), NA())</f>
        <v>#N/A</v>
      </c>
      <c r="O6" s="336" t="e">
        <f>IF(ISNUMBER(Regressions!Q16),ROUND(Regressions!Q16, 1), NA())</f>
        <v>#N/A</v>
      </c>
      <c r="P6" s="334" t="e">
        <f>IF(ISNUMBER(Regressions!R16),ROUND(Regressions!R16, 1), NA())</f>
        <v>#N/A</v>
      </c>
      <c r="Q6" s="235" t="e">
        <f>IF(ISNUMBER(Regressions!S16),ROUND(Regressions!S16, 1), NA())</f>
        <v>#N/A</v>
      </c>
      <c r="R6" s="335" t="e">
        <f>IF(ISNUMBER(Regressions!T16),ROUND(Regressions!T16, 1), NA())</f>
        <v>#N/A</v>
      </c>
      <c r="S6" s="233" t="e">
        <f>IF(ISNUMBER(Regressions!U16),ROUND(Regressions!U16, 1), NA())</f>
        <v>#N/A</v>
      </c>
      <c r="T6" s="192"/>
      <c r="U6" s="192"/>
      <c r="V6" s="192"/>
      <c r="W6" s="192"/>
      <c r="X6" s="192"/>
      <c r="Y6" s="192"/>
      <c r="Z6" s="192"/>
      <c r="AA6" s="192"/>
    </row>
    <row xmlns:x14ac="http://schemas.microsoft.com/office/spreadsheetml/2009/9/ac" r="7" x14ac:dyDescent="0.2">
      <c r="A7" s="330" t="str">
        <f>IF(ISBLANK(Regressions!A17), " ", Regressions!A17)</f>
        <v>Angola</v>
      </c>
      <c r="B7" s="331">
        <f>IF(ISBLANK(Regressions!B17), " ", Regressions!B17)</f>
        <v>2003</v>
      </c>
      <c r="C7" s="337" t="str">
        <f>IF(ISBLANK(Regressions!C17), " ", Regressions!C17)</f>
        <v>National</v>
      </c>
      <c r="D7" s="333">
        <f>IF(ISBLANK(Regressions!D17), " ", Regressions!D17)</f>
        <v>6899429</v>
      </c>
      <c r="E7" s="231" t="e">
        <f>IF(ISNUMBER(Regressions!E17),ROUND(Regressions!E17, 1), NA())</f>
        <v>#N/A</v>
      </c>
      <c r="F7" s="334" t="e">
        <f>IF(ISNUMBER(Regressions!F17),ROUND(Regressions!F17, 1), NA())</f>
        <v>#N/A</v>
      </c>
      <c r="G7" s="232" t="e">
        <f>IF(ISNUMBER(Regressions!G17),ROUND(Regressions!G17, 1), NA())</f>
        <v>#N/A</v>
      </c>
      <c r="H7" s="335" t="e">
        <f>IF(ISNUMBER(Regressions!H17),ROUND(Regressions!H17, 1), NA())</f>
        <v>#N/A</v>
      </c>
      <c r="I7" s="233" t="e">
        <f>IF(ISNUMBER(Regressions!I17),ROUND(Regressions!I17, 1), NA())</f>
        <v>#N/A</v>
      </c>
      <c r="J7" s="336" t="e">
        <f>IF(ISNUMBER(Regressions!K17),ROUND(Regressions!K17, 1), NA())</f>
        <v>#N/A</v>
      </c>
      <c r="K7" s="334" t="e">
        <f>IF(ISNUMBER(Regressions!L17),ROUND(Regressions!L17, 1), NA())</f>
        <v>#N/A</v>
      </c>
      <c r="L7" s="234" t="e">
        <f>IF(ISNUMBER(Regressions!M17),ROUND(Regressions!M17, 1), NA())</f>
        <v>#N/A</v>
      </c>
      <c r="M7" s="335" t="e">
        <f>IF(ISNUMBER(Regressions!N17),ROUND(Regressions!N17, 1), NA())</f>
        <v>#N/A</v>
      </c>
      <c r="N7" s="233" t="e">
        <f>IF(ISNUMBER(Regressions!O17),ROUND(Regressions!O17, 1), NA())</f>
        <v>#N/A</v>
      </c>
      <c r="O7" s="336" t="e">
        <f>IF(ISNUMBER(Regressions!Q17),ROUND(Regressions!Q17, 1), NA())</f>
        <v>#N/A</v>
      </c>
      <c r="P7" s="334" t="e">
        <f>IF(ISNUMBER(Regressions!R17),ROUND(Regressions!R17, 1), NA())</f>
        <v>#N/A</v>
      </c>
      <c r="Q7" s="235" t="e">
        <f>IF(ISNUMBER(Regressions!S17),ROUND(Regressions!S17, 1), NA())</f>
        <v>#N/A</v>
      </c>
      <c r="R7" s="335" t="e">
        <f>IF(ISNUMBER(Regressions!T17),ROUND(Regressions!T17, 1), NA())</f>
        <v>#N/A</v>
      </c>
      <c r="S7" s="233" t="e">
        <f>IF(ISNUMBER(Regressions!U17),ROUND(Regressions!U17, 1), NA())</f>
        <v>#N/A</v>
      </c>
      <c r="T7" s="192"/>
      <c r="U7" s="192"/>
      <c r="V7" s="192"/>
      <c r="W7" s="192"/>
      <c r="X7" s="192"/>
      <c r="Y7" s="192"/>
      <c r="Z7" s="192"/>
      <c r="AA7" s="192"/>
    </row>
    <row xmlns:x14ac="http://schemas.microsoft.com/office/spreadsheetml/2009/9/ac" r="8" x14ac:dyDescent="0.2">
      <c r="A8" s="330" t="str">
        <f>IF(ISBLANK(Regressions!A18), " ", Regressions!A18)</f>
        <v>Angola</v>
      </c>
      <c r="B8" s="331">
        <f>IF(ISBLANK(Regressions!B18), " ", Regressions!B18)</f>
        <v>2004</v>
      </c>
      <c r="C8" s="337" t="str">
        <f>IF(ISBLANK(Regressions!C18), " ", Regressions!C18)</f>
        <v>National</v>
      </c>
      <c r="D8" s="333">
        <f>IF(ISBLANK(Regressions!D18), " ", Regressions!D18)</f>
        <v>7116547</v>
      </c>
      <c r="E8" s="231" t="e">
        <f>IF(ISNUMBER(Regressions!E18),ROUND(Regressions!E18, 1), NA())</f>
        <v>#N/A</v>
      </c>
      <c r="F8" s="334" t="e">
        <f>IF(ISNUMBER(Regressions!F18),ROUND(Regressions!F18, 1), NA())</f>
        <v>#N/A</v>
      </c>
      <c r="G8" s="232" t="e">
        <f>IF(ISNUMBER(Regressions!G18),ROUND(Regressions!G18, 1), NA())</f>
        <v>#N/A</v>
      </c>
      <c r="H8" s="335" t="e">
        <f>IF(ISNUMBER(Regressions!H18),ROUND(Regressions!H18, 1), NA())</f>
        <v>#N/A</v>
      </c>
      <c r="I8" s="233" t="e">
        <f>IF(ISNUMBER(Regressions!I18),ROUND(Regressions!I18, 1), NA())</f>
        <v>#N/A</v>
      </c>
      <c r="J8" s="336">
        <f>IF(ISNUMBER(Regressions!K18),ROUND(Regressions!K18, 1), NA())</f>
        <v>51.2</v>
      </c>
      <c r="K8" s="334" t="e">
        <f>IF(ISNUMBER(Regressions!L18),ROUND(Regressions!L18, 1), NA())</f>
        <v>#N/A</v>
      </c>
      <c r="L8" s="234" t="e">
        <f>IF(ISNUMBER(Regressions!M18),ROUND(Regressions!M18, 1), NA())</f>
        <v>#N/A</v>
      </c>
      <c r="M8" s="335" t="e">
        <f>IF(ISNUMBER(Regressions!N18),ROUND(Regressions!N18, 1), NA())</f>
        <v>#N/A</v>
      </c>
      <c r="N8" s="233">
        <f>IF(ISNUMBER(Regressions!O18),ROUND(Regressions!O18, 1), NA())</f>
        <v>48.8</v>
      </c>
      <c r="O8" s="336" t="e">
        <f>IF(ISNUMBER(Regressions!Q18),ROUND(Regressions!Q18, 1), NA())</f>
        <v>#N/A</v>
      </c>
      <c r="P8" s="334" t="e">
        <f>IF(ISNUMBER(Regressions!R18),ROUND(Regressions!R18, 1), NA())</f>
        <v>#N/A</v>
      </c>
      <c r="Q8" s="235" t="e">
        <f>IF(ISNUMBER(Regressions!S18),ROUND(Regressions!S18, 1), NA())</f>
        <v>#N/A</v>
      </c>
      <c r="R8" s="335" t="e">
        <f>IF(ISNUMBER(Regressions!T18),ROUND(Regressions!T18, 1), NA())</f>
        <v>#N/A</v>
      </c>
      <c r="S8" s="233" t="e">
        <f>IF(ISNUMBER(Regressions!U18),ROUND(Regressions!U18, 1), NA())</f>
        <v>#N/A</v>
      </c>
      <c r="T8" s="192"/>
      <c r="U8" s="192"/>
      <c r="V8" s="192"/>
      <c r="W8" s="192"/>
      <c r="X8" s="192"/>
      <c r="Y8" s="192"/>
      <c r="Z8" s="192"/>
      <c r="AA8" s="192"/>
    </row>
    <row xmlns:x14ac="http://schemas.microsoft.com/office/spreadsheetml/2009/9/ac" r="9" x14ac:dyDescent="0.2">
      <c r="A9" s="330" t="str">
        <f>IF(ISBLANK(Regressions!A19), " ", Regressions!A19)</f>
        <v>Angola</v>
      </c>
      <c r="B9" s="331">
        <f>IF(ISBLANK(Regressions!B19), " ", Regressions!B19)</f>
        <v>2005</v>
      </c>
      <c r="C9" s="337" t="str">
        <f>IF(ISBLANK(Regressions!C19), " ", Regressions!C19)</f>
        <v>National</v>
      </c>
      <c r="D9" s="333">
        <f>IF(ISBLANK(Regressions!D19), " ", Regressions!D19)</f>
        <v>7347884</v>
      </c>
      <c r="E9" s="231" t="e">
        <f>IF(ISNUMBER(Regressions!E19),ROUND(Regressions!E19, 1), NA())</f>
        <v>#N/A</v>
      </c>
      <c r="F9" s="334" t="e">
        <f>IF(ISNUMBER(Regressions!F19),ROUND(Regressions!F19, 1), NA())</f>
        <v>#N/A</v>
      </c>
      <c r="G9" s="232" t="e">
        <f>IF(ISNUMBER(Regressions!G19),ROUND(Regressions!G19, 1), NA())</f>
        <v>#N/A</v>
      </c>
      <c r="H9" s="335" t="e">
        <f>IF(ISNUMBER(Regressions!H19),ROUND(Regressions!H19, 1), NA())</f>
        <v>#N/A</v>
      </c>
      <c r="I9" s="233" t="e">
        <f>IF(ISNUMBER(Regressions!I19),ROUND(Regressions!I19, 1), NA())</f>
        <v>#N/A</v>
      </c>
      <c r="J9" s="336">
        <f>IF(ISNUMBER(Regressions!K19),ROUND(Regressions!K19, 1), NA())</f>
        <v>51.2</v>
      </c>
      <c r="K9" s="334" t="e">
        <f>IF(ISNUMBER(Regressions!L19),ROUND(Regressions!L19, 1), NA())</f>
        <v>#N/A</v>
      </c>
      <c r="L9" s="234" t="e">
        <f>IF(ISNUMBER(Regressions!M19),ROUND(Regressions!M19, 1), NA())</f>
        <v>#N/A</v>
      </c>
      <c r="M9" s="335" t="e">
        <f>IF(ISNUMBER(Regressions!N19),ROUND(Regressions!N19, 1), NA())</f>
        <v>#N/A</v>
      </c>
      <c r="N9" s="233">
        <f>IF(ISNUMBER(Regressions!O19),ROUND(Regressions!O19, 1), NA())</f>
        <v>48.8</v>
      </c>
      <c r="O9" s="336" t="e">
        <f>IF(ISNUMBER(Regressions!Q19),ROUND(Regressions!Q19, 1), NA())</f>
        <v>#N/A</v>
      </c>
      <c r="P9" s="334" t="e">
        <f>IF(ISNUMBER(Regressions!R19),ROUND(Regressions!R19, 1), NA())</f>
        <v>#N/A</v>
      </c>
      <c r="Q9" s="235" t="e">
        <f>IF(ISNUMBER(Regressions!S19),ROUND(Regressions!S19, 1), NA())</f>
        <v>#N/A</v>
      </c>
      <c r="R9" s="335" t="e">
        <f>IF(ISNUMBER(Regressions!T19),ROUND(Regressions!T19, 1), NA())</f>
        <v>#N/A</v>
      </c>
      <c r="S9" s="233" t="e">
        <f>IF(ISNUMBER(Regressions!U19),ROUND(Regressions!U19, 1), NA())</f>
        <v>#N/A</v>
      </c>
    </row>
    <row xmlns:x14ac="http://schemas.microsoft.com/office/spreadsheetml/2009/9/ac" r="10" x14ac:dyDescent="0.2">
      <c r="A10" s="330" t="str">
        <f>IF(ISBLANK(Regressions!A20), " ", Regressions!A20)</f>
        <v>Angola</v>
      </c>
      <c r="B10" s="331">
        <f>IF(ISBLANK(Regressions!B20), " ", Regressions!B20)</f>
        <v>2006</v>
      </c>
      <c r="C10" s="337" t="str">
        <f>IF(ISBLANK(Regressions!C20), " ", Regressions!C20)</f>
        <v>National</v>
      </c>
      <c r="D10" s="333">
        <f>IF(ISBLANK(Regressions!D20), " ", Regressions!D20)</f>
        <v>7592879</v>
      </c>
      <c r="E10" s="231" t="e">
        <f>IF(ISNUMBER(Regressions!E20),ROUND(Regressions!E20, 1), NA())</f>
        <v>#N/A</v>
      </c>
      <c r="F10" s="334" t="e">
        <f>IF(ISNUMBER(Regressions!F20),ROUND(Regressions!F20, 1), NA())</f>
        <v>#N/A</v>
      </c>
      <c r="G10" s="232" t="e">
        <f>IF(ISNUMBER(Regressions!G20),ROUND(Regressions!G20, 1), NA())</f>
        <v>#N/A</v>
      </c>
      <c r="H10" s="335" t="e">
        <f>IF(ISNUMBER(Regressions!H20),ROUND(Regressions!H20, 1), NA())</f>
        <v>#N/A</v>
      </c>
      <c r="I10" s="233" t="e">
        <f>IF(ISNUMBER(Regressions!I20),ROUND(Regressions!I20, 1), NA())</f>
        <v>#N/A</v>
      </c>
      <c r="J10" s="336">
        <f>IF(ISNUMBER(Regressions!K20),ROUND(Regressions!K20, 1), NA())</f>
        <v>51.2</v>
      </c>
      <c r="K10" s="334" t="e">
        <f>IF(ISNUMBER(Regressions!L20),ROUND(Regressions!L20, 1), NA())</f>
        <v>#N/A</v>
      </c>
      <c r="L10" s="234" t="e">
        <f>IF(ISNUMBER(Regressions!M20),ROUND(Regressions!M20, 1), NA())</f>
        <v>#N/A</v>
      </c>
      <c r="M10" s="335" t="e">
        <f>IF(ISNUMBER(Regressions!N20),ROUND(Regressions!N20, 1), NA())</f>
        <v>#N/A</v>
      </c>
      <c r="N10" s="233">
        <f>IF(ISNUMBER(Regressions!O20),ROUND(Regressions!O20, 1), NA())</f>
        <v>48.8</v>
      </c>
      <c r="O10" s="336" t="e">
        <f>IF(ISNUMBER(Regressions!Q20),ROUND(Regressions!Q20, 1), NA())</f>
        <v>#N/A</v>
      </c>
      <c r="P10" s="334" t="e">
        <f>IF(ISNUMBER(Regressions!R20),ROUND(Regressions!R20, 1), NA())</f>
        <v>#N/A</v>
      </c>
      <c r="Q10" s="235" t="e">
        <f>IF(ISNUMBER(Regressions!S20),ROUND(Regressions!S20, 1), NA())</f>
        <v>#N/A</v>
      </c>
      <c r="R10" s="335" t="e">
        <f>IF(ISNUMBER(Regressions!T20),ROUND(Regressions!T20, 1), NA())</f>
        <v>#N/A</v>
      </c>
      <c r="S10" s="233" t="e">
        <f>IF(ISNUMBER(Regressions!U20),ROUND(Regressions!U20, 1), NA())</f>
        <v>#N/A</v>
      </c>
    </row>
    <row xmlns:x14ac="http://schemas.microsoft.com/office/spreadsheetml/2009/9/ac" r="11" x14ac:dyDescent="0.2">
      <c r="A11" s="330" t="str">
        <f>IF(ISBLANK(Regressions!A21), " ", Regressions!A21)</f>
        <v>Angola</v>
      </c>
      <c r="B11" s="331">
        <f>IF(ISBLANK(Regressions!B21), " ", Regressions!B21)</f>
        <v>2007</v>
      </c>
      <c r="C11" s="337" t="str">
        <f>IF(ISBLANK(Regressions!C21), " ", Regressions!C21)</f>
        <v>National</v>
      </c>
      <c r="D11" s="333">
        <f>IF(ISBLANK(Regressions!D21), " ", Regressions!D21)</f>
        <v>6880582</v>
      </c>
      <c r="E11" s="231" t="e">
        <f>IF(ISNUMBER(Regressions!E21),ROUND(Regressions!E21, 1), NA())</f>
        <v>#N/A</v>
      </c>
      <c r="F11" s="334" t="e">
        <f>IF(ISNUMBER(Regressions!F21),ROUND(Regressions!F21, 1), NA())</f>
        <v>#N/A</v>
      </c>
      <c r="G11" s="232" t="e">
        <f>IF(ISNUMBER(Regressions!G21),ROUND(Regressions!G21, 1), NA())</f>
        <v>#N/A</v>
      </c>
      <c r="H11" s="335" t="e">
        <f>IF(ISNUMBER(Regressions!H21),ROUND(Regressions!H21, 1), NA())</f>
        <v>#N/A</v>
      </c>
      <c r="I11" s="233" t="e">
        <f>IF(ISNUMBER(Regressions!I21),ROUND(Regressions!I21, 1), NA())</f>
        <v>#N/A</v>
      </c>
      <c r="J11" s="336">
        <f>IF(ISNUMBER(Regressions!K21),ROUND(Regressions!K21, 1), NA())</f>
        <v>51.2</v>
      </c>
      <c r="K11" s="334" t="e">
        <f>IF(ISNUMBER(Regressions!L21),ROUND(Regressions!L21, 1), NA())</f>
        <v>#N/A</v>
      </c>
      <c r="L11" s="234" t="e">
        <f>IF(ISNUMBER(Regressions!M21),ROUND(Regressions!M21, 1), NA())</f>
        <v>#N/A</v>
      </c>
      <c r="M11" s="335" t="e">
        <f>IF(ISNUMBER(Regressions!N21),ROUND(Regressions!N21, 1), NA())</f>
        <v>#N/A</v>
      </c>
      <c r="N11" s="233">
        <f>IF(ISNUMBER(Regressions!O21),ROUND(Regressions!O21, 1), NA())</f>
        <v>48.8</v>
      </c>
      <c r="O11" s="336" t="e">
        <f>IF(ISNUMBER(Regressions!Q21),ROUND(Regressions!Q21, 1), NA())</f>
        <v>#N/A</v>
      </c>
      <c r="P11" s="334" t="e">
        <f>IF(ISNUMBER(Regressions!R21),ROUND(Regressions!R21, 1), NA())</f>
        <v>#N/A</v>
      </c>
      <c r="Q11" s="235" t="e">
        <f>IF(ISNUMBER(Regressions!S21),ROUND(Regressions!S21, 1), NA())</f>
        <v>#N/A</v>
      </c>
      <c r="R11" s="335" t="e">
        <f>IF(ISNUMBER(Regressions!T21),ROUND(Regressions!T21, 1), NA())</f>
        <v>#N/A</v>
      </c>
      <c r="S11" s="233" t="e">
        <f>IF(ISNUMBER(Regressions!U21),ROUND(Regressions!U21, 1), NA())</f>
        <v>#N/A</v>
      </c>
    </row>
    <row xmlns:x14ac="http://schemas.microsoft.com/office/spreadsheetml/2009/9/ac" r="12" x14ac:dyDescent="0.2">
      <c r="A12" s="330" t="str">
        <f>IF(ISBLANK(Regressions!A22), " ", Regressions!A22)</f>
        <v>Angola</v>
      </c>
      <c r="B12" s="331">
        <f>IF(ISBLANK(Regressions!B22), " ", Regressions!B22)</f>
        <v>2008</v>
      </c>
      <c r="C12" s="337" t="str">
        <f>IF(ISBLANK(Regressions!C22), " ", Regressions!C22)</f>
        <v>National</v>
      </c>
      <c r="D12" s="333">
        <f>IF(ISBLANK(Regressions!D22), " ", Regressions!D22)</f>
        <v>7114740</v>
      </c>
      <c r="E12" s="231" t="e">
        <f>IF(ISNUMBER(Regressions!E22),ROUND(Regressions!E22, 1), NA())</f>
        <v>#N/A</v>
      </c>
      <c r="F12" s="334" t="e">
        <f>IF(ISNUMBER(Regressions!F22),ROUND(Regressions!F22, 1), NA())</f>
        <v>#N/A</v>
      </c>
      <c r="G12" s="232" t="e">
        <f>IF(ISNUMBER(Regressions!G22),ROUND(Regressions!G22, 1), NA())</f>
        <v>#N/A</v>
      </c>
      <c r="H12" s="335" t="e">
        <f>IF(ISNUMBER(Regressions!H22),ROUND(Regressions!H22, 1), NA())</f>
        <v>#N/A</v>
      </c>
      <c r="I12" s="233" t="e">
        <f>IF(ISNUMBER(Regressions!I22),ROUND(Regressions!I22, 1), NA())</f>
        <v>#N/A</v>
      </c>
      <c r="J12" s="336">
        <f>IF(ISNUMBER(Regressions!K22),ROUND(Regressions!K22, 1), NA())</f>
        <v>51.2</v>
      </c>
      <c r="K12" s="334" t="e">
        <f>IF(ISNUMBER(Regressions!L22),ROUND(Regressions!L22, 1), NA())</f>
        <v>#N/A</v>
      </c>
      <c r="L12" s="234" t="e">
        <f>IF(ISNUMBER(Regressions!M22),ROUND(Regressions!M22, 1), NA())</f>
        <v>#N/A</v>
      </c>
      <c r="M12" s="335" t="e">
        <f>IF(ISNUMBER(Regressions!N22),ROUND(Regressions!N22, 1), NA())</f>
        <v>#N/A</v>
      </c>
      <c r="N12" s="233">
        <f>IF(ISNUMBER(Regressions!O22),ROUND(Regressions!O22, 1), NA())</f>
        <v>48.8</v>
      </c>
      <c r="O12" s="336" t="e">
        <f>IF(ISNUMBER(Regressions!Q22),ROUND(Regressions!Q22, 1), NA())</f>
        <v>#N/A</v>
      </c>
      <c r="P12" s="334" t="e">
        <f>IF(ISNUMBER(Regressions!R22),ROUND(Regressions!R22, 1), NA())</f>
        <v>#N/A</v>
      </c>
      <c r="Q12" s="235" t="e">
        <f>IF(ISNUMBER(Regressions!S22),ROUND(Regressions!S22, 1), NA())</f>
        <v>#N/A</v>
      </c>
      <c r="R12" s="335" t="e">
        <f>IF(ISNUMBER(Regressions!T22),ROUND(Regressions!T22, 1), NA())</f>
        <v>#N/A</v>
      </c>
      <c r="S12" s="233" t="e">
        <f>IF(ISNUMBER(Regressions!U22),ROUND(Regressions!U22, 1), NA())</f>
        <v>#N/A</v>
      </c>
    </row>
    <row xmlns:x14ac="http://schemas.microsoft.com/office/spreadsheetml/2009/9/ac" r="13" x14ac:dyDescent="0.2">
      <c r="A13" s="330" t="str">
        <f>IF(ISBLANK(Regressions!A23), " ", Regressions!A23)</f>
        <v>Angola</v>
      </c>
      <c r="B13" s="331">
        <f>IF(ISBLANK(Regressions!B23), " ", Regressions!B23)</f>
        <v>2009</v>
      </c>
      <c r="C13" s="337" t="str">
        <f>IF(ISBLANK(Regressions!C23), " ", Regressions!C23)</f>
        <v>National</v>
      </c>
      <c r="D13" s="333">
        <f>IF(ISBLANK(Regressions!D23), " ", Regressions!D23)</f>
        <v>7365024</v>
      </c>
      <c r="E13" s="231" t="e">
        <f>IF(ISNUMBER(Regressions!E23),ROUND(Regressions!E23, 1), NA())</f>
        <v>#N/A</v>
      </c>
      <c r="F13" s="334" t="e">
        <f>IF(ISNUMBER(Regressions!F23),ROUND(Regressions!F23, 1), NA())</f>
        <v>#N/A</v>
      </c>
      <c r="G13" s="232" t="e">
        <f>IF(ISNUMBER(Regressions!G23),ROUND(Regressions!G23, 1), NA())</f>
        <v>#N/A</v>
      </c>
      <c r="H13" s="335" t="e">
        <f>IF(ISNUMBER(Regressions!H23),ROUND(Regressions!H23, 1), NA())</f>
        <v>#N/A</v>
      </c>
      <c r="I13" s="233" t="e">
        <f>IF(ISNUMBER(Regressions!I23),ROUND(Regressions!I23, 1), NA())</f>
        <v>#N/A</v>
      </c>
      <c r="J13" s="336">
        <f>IF(ISNUMBER(Regressions!K23),ROUND(Regressions!K23, 1), NA())</f>
        <v>54.6</v>
      </c>
      <c r="K13" s="334" t="e">
        <f>IF(ISNUMBER(Regressions!L23),ROUND(Regressions!L23, 1), NA())</f>
        <v>#N/A</v>
      </c>
      <c r="L13" s="234" t="e">
        <f>IF(ISNUMBER(Regressions!M23),ROUND(Regressions!M23, 1), NA())</f>
        <v>#N/A</v>
      </c>
      <c r="M13" s="335" t="e">
        <f>IF(ISNUMBER(Regressions!N23),ROUND(Regressions!N23, 1), NA())</f>
        <v>#N/A</v>
      </c>
      <c r="N13" s="233">
        <f>IF(ISNUMBER(Regressions!O23),ROUND(Regressions!O23, 1), NA())</f>
        <v>45.4</v>
      </c>
      <c r="O13" s="336" t="e">
        <f>IF(ISNUMBER(Regressions!Q23),ROUND(Regressions!Q23, 1), NA())</f>
        <v>#N/A</v>
      </c>
      <c r="P13" s="334" t="e">
        <f>IF(ISNUMBER(Regressions!R23),ROUND(Regressions!R23, 1), NA())</f>
        <v>#N/A</v>
      </c>
      <c r="Q13" s="235" t="e">
        <f>IF(ISNUMBER(Regressions!S23),ROUND(Regressions!S23, 1), NA())</f>
        <v>#N/A</v>
      </c>
      <c r="R13" s="335" t="e">
        <f>IF(ISNUMBER(Regressions!T23),ROUND(Regressions!T23, 1), NA())</f>
        <v>#N/A</v>
      </c>
      <c r="S13" s="233" t="e">
        <f>IF(ISNUMBER(Regressions!U23),ROUND(Regressions!U23, 1), NA())</f>
        <v>#N/A</v>
      </c>
    </row>
    <row xmlns:x14ac="http://schemas.microsoft.com/office/spreadsheetml/2009/9/ac" r="14" x14ac:dyDescent="0.2">
      <c r="A14" s="330" t="str">
        <f>IF(ISBLANK(Regressions!A24), " ", Regressions!A24)</f>
        <v>Angola</v>
      </c>
      <c r="B14" s="331">
        <f>IF(ISBLANK(Regressions!B24), " ", Regressions!B24)</f>
        <v>2010</v>
      </c>
      <c r="C14" s="337" t="str">
        <f>IF(ISBLANK(Regressions!C24), " ", Regressions!C24)</f>
        <v>National</v>
      </c>
      <c r="D14" s="333">
        <f>IF(ISBLANK(Regressions!D24), " ", Regressions!D24)</f>
        <v>7633926</v>
      </c>
      <c r="E14" s="231" t="e">
        <f>IF(ISNUMBER(Regressions!E24),ROUND(Regressions!E24, 1), NA())</f>
        <v>#N/A</v>
      </c>
      <c r="F14" s="334" t="e">
        <f>IF(ISNUMBER(Regressions!F24),ROUND(Regressions!F24, 1), NA())</f>
        <v>#N/A</v>
      </c>
      <c r="G14" s="232" t="e">
        <f>IF(ISNUMBER(Regressions!G24),ROUND(Regressions!G24, 1), NA())</f>
        <v>#N/A</v>
      </c>
      <c r="H14" s="335" t="e">
        <f>IF(ISNUMBER(Regressions!H24),ROUND(Regressions!H24, 1), NA())</f>
        <v>#N/A</v>
      </c>
      <c r="I14" s="233" t="e">
        <f>IF(ISNUMBER(Regressions!I24),ROUND(Regressions!I24, 1), NA())</f>
        <v>#N/A</v>
      </c>
      <c r="J14" s="336">
        <f>IF(ISNUMBER(Regressions!K24),ROUND(Regressions!K24, 1), NA())</f>
        <v>58</v>
      </c>
      <c r="K14" s="334" t="e">
        <f>IF(ISNUMBER(Regressions!L24),ROUND(Regressions!L24, 1), NA())</f>
        <v>#N/A</v>
      </c>
      <c r="L14" s="234" t="e">
        <f>IF(ISNUMBER(Regressions!M24),ROUND(Regressions!M24, 1), NA())</f>
        <v>#N/A</v>
      </c>
      <c r="M14" s="335" t="e">
        <f>IF(ISNUMBER(Regressions!N24),ROUND(Regressions!N24, 1), NA())</f>
        <v>#N/A</v>
      </c>
      <c r="N14" s="233">
        <f>IF(ISNUMBER(Regressions!O24),ROUND(Regressions!O24, 1), NA())</f>
        <v>42</v>
      </c>
      <c r="O14" s="336" t="e">
        <f>IF(ISNUMBER(Regressions!Q24),ROUND(Regressions!Q24, 1), NA())</f>
        <v>#N/A</v>
      </c>
      <c r="P14" s="334" t="e">
        <f>IF(ISNUMBER(Regressions!R24),ROUND(Regressions!R24, 1), NA())</f>
        <v>#N/A</v>
      </c>
      <c r="Q14" s="235" t="e">
        <f>IF(ISNUMBER(Regressions!S24),ROUND(Regressions!S24, 1), NA())</f>
        <v>#N/A</v>
      </c>
      <c r="R14" s="335" t="e">
        <f>IF(ISNUMBER(Regressions!T24),ROUND(Regressions!T24, 1), NA())</f>
        <v>#N/A</v>
      </c>
      <c r="S14" s="233" t="e">
        <f>IF(ISNUMBER(Regressions!U24),ROUND(Regressions!U24, 1), NA())</f>
        <v>#N/A</v>
      </c>
    </row>
    <row xmlns:x14ac="http://schemas.microsoft.com/office/spreadsheetml/2009/9/ac" r="15" x14ac:dyDescent="0.2">
      <c r="A15" s="330" t="str">
        <f>IF(ISBLANK(Regressions!A25), " ", Regressions!A25)</f>
        <v>Angola</v>
      </c>
      <c r="B15" s="331">
        <f>IF(ISBLANK(Regressions!B25), " ", Regressions!B25)</f>
        <v>2011</v>
      </c>
      <c r="C15" s="337" t="str">
        <f>IF(ISBLANK(Regressions!C25), " ", Regressions!C25)</f>
        <v>National</v>
      </c>
      <c r="D15" s="333">
        <f>IF(ISBLANK(Regressions!D25), " ", Regressions!D25)</f>
        <v>7925803</v>
      </c>
      <c r="E15" s="231" t="e">
        <f>IF(ISNUMBER(Regressions!E25),ROUND(Regressions!E25, 1), NA())</f>
        <v>#N/A</v>
      </c>
      <c r="F15" s="334" t="e">
        <f>IF(ISNUMBER(Regressions!F25),ROUND(Regressions!F25, 1), NA())</f>
        <v>#N/A</v>
      </c>
      <c r="G15" s="232" t="e">
        <f>IF(ISNUMBER(Regressions!G25),ROUND(Regressions!G25, 1), NA())</f>
        <v>#N/A</v>
      </c>
      <c r="H15" s="335" t="e">
        <f>IF(ISNUMBER(Regressions!H25),ROUND(Regressions!H25, 1), NA())</f>
        <v>#N/A</v>
      </c>
      <c r="I15" s="233" t="e">
        <f>IF(ISNUMBER(Regressions!I25),ROUND(Regressions!I25, 1), NA())</f>
        <v>#N/A</v>
      </c>
      <c r="J15" s="336">
        <f>IF(ISNUMBER(Regressions!K25),ROUND(Regressions!K25, 1), NA())</f>
        <v>61.4</v>
      </c>
      <c r="K15" s="334" t="e">
        <f>IF(ISNUMBER(Regressions!L25),ROUND(Regressions!L25, 1), NA())</f>
        <v>#N/A</v>
      </c>
      <c r="L15" s="234" t="e">
        <f>IF(ISNUMBER(Regressions!M25),ROUND(Regressions!M25, 1), NA())</f>
        <v>#N/A</v>
      </c>
      <c r="M15" s="335" t="e">
        <f>IF(ISNUMBER(Regressions!N25),ROUND(Regressions!N25, 1), NA())</f>
        <v>#N/A</v>
      </c>
      <c r="N15" s="233">
        <f>IF(ISNUMBER(Regressions!O25),ROUND(Regressions!O25, 1), NA())</f>
        <v>38.6</v>
      </c>
      <c r="O15" s="336" t="e">
        <f>IF(ISNUMBER(Regressions!Q25),ROUND(Regressions!Q25, 1), NA())</f>
        <v>#N/A</v>
      </c>
      <c r="P15" s="334" t="e">
        <f>IF(ISNUMBER(Regressions!R25),ROUND(Regressions!R25, 1), NA())</f>
        <v>#N/A</v>
      </c>
      <c r="Q15" s="235" t="e">
        <f>IF(ISNUMBER(Regressions!S25),ROUND(Regressions!S25, 1), NA())</f>
        <v>#N/A</v>
      </c>
      <c r="R15" s="335" t="e">
        <f>IF(ISNUMBER(Regressions!T25),ROUND(Regressions!T25, 1), NA())</f>
        <v>#N/A</v>
      </c>
      <c r="S15" s="233" t="e">
        <f>IF(ISNUMBER(Regressions!U25),ROUND(Regressions!U25, 1), NA())</f>
        <v>#N/A</v>
      </c>
    </row>
    <row xmlns:x14ac="http://schemas.microsoft.com/office/spreadsheetml/2009/9/ac" r="16" x14ac:dyDescent="0.2">
      <c r="A16" s="330" t="str">
        <f>IF(ISBLANK(Regressions!A26), " ", Regressions!A26)</f>
        <v>Angola</v>
      </c>
      <c r="B16" s="331">
        <f>IF(ISBLANK(Regressions!B26), " ", Regressions!B26)</f>
        <v>2012</v>
      </c>
      <c r="C16" s="337" t="str">
        <f>IF(ISBLANK(Regressions!C26), " ", Regressions!C26)</f>
        <v>National</v>
      </c>
      <c r="D16" s="333">
        <f>IF(ISBLANK(Regressions!D26), " ", Regressions!D26)</f>
        <v>8236326</v>
      </c>
      <c r="E16" s="231" t="e">
        <f>IF(ISNUMBER(Regressions!E26),ROUND(Regressions!E26, 1), NA())</f>
        <v>#N/A</v>
      </c>
      <c r="F16" s="334">
        <f>IF(ISNUMBER(Regressions!F26),ROUND(Regressions!F26, 1), NA())</f>
        <v>31.5</v>
      </c>
      <c r="G16" s="232" t="e">
        <f>IF(ISNUMBER(Regressions!G26),ROUND(Regressions!G26, 1), NA())</f>
        <v>#N/A</v>
      </c>
      <c r="H16" s="335" t="e">
        <f>IF(ISNUMBER(Regressions!H26),ROUND(Regressions!H26, 1), NA())</f>
        <v>#N/A</v>
      </c>
      <c r="I16" s="233">
        <f>IF(ISNUMBER(Regressions!I26),ROUND(Regressions!I26, 1), NA())</f>
        <v>68.5</v>
      </c>
      <c r="J16" s="336">
        <f>IF(ISNUMBER(Regressions!K26),ROUND(Regressions!K26, 1), NA())</f>
        <v>64.8</v>
      </c>
      <c r="K16" s="334" t="e">
        <f>IF(ISNUMBER(Regressions!L26),ROUND(Regressions!L26, 1), NA())</f>
        <v>#N/A</v>
      </c>
      <c r="L16" s="234" t="e">
        <f>IF(ISNUMBER(Regressions!M26),ROUND(Regressions!M26, 1), NA())</f>
        <v>#N/A</v>
      </c>
      <c r="M16" s="335" t="e">
        <f>IF(ISNUMBER(Regressions!N26),ROUND(Regressions!N26, 1), NA())</f>
        <v>#N/A</v>
      </c>
      <c r="N16" s="233">
        <f>IF(ISNUMBER(Regressions!O26),ROUND(Regressions!O26, 1), NA())</f>
        <v>35.200000000000003</v>
      </c>
      <c r="O16" s="336" t="e">
        <f>IF(ISNUMBER(Regressions!Q26),ROUND(Regressions!Q26, 1), NA())</f>
        <v>#N/A</v>
      </c>
      <c r="P16" s="334" t="e">
        <f>IF(ISNUMBER(Regressions!R26),ROUND(Regressions!R26, 1), NA())</f>
        <v>#N/A</v>
      </c>
      <c r="Q16" s="235" t="e">
        <f>IF(ISNUMBER(Regressions!S26),ROUND(Regressions!S26, 1), NA())</f>
        <v>#N/A</v>
      </c>
      <c r="R16" s="335" t="e">
        <f>IF(ISNUMBER(Regressions!T26),ROUND(Regressions!T26, 1), NA())</f>
        <v>#N/A</v>
      </c>
      <c r="S16" s="233" t="e">
        <f>IF(ISNUMBER(Regressions!U26),ROUND(Regressions!U26, 1), NA())</f>
        <v>#N/A</v>
      </c>
    </row>
    <row xmlns:x14ac="http://schemas.microsoft.com/office/spreadsheetml/2009/9/ac" r="17" x14ac:dyDescent="0.2">
      <c r="A17" s="330" t="str">
        <f>IF(ISBLANK(Regressions!A27), " ", Regressions!A27)</f>
        <v>Angola</v>
      </c>
      <c r="B17" s="331">
        <f>IF(ISBLANK(Regressions!B27), " ", Regressions!B27)</f>
        <v>2013</v>
      </c>
      <c r="C17" s="337" t="str">
        <f>IF(ISBLANK(Regressions!C27), " ", Regressions!C27)</f>
        <v>National</v>
      </c>
      <c r="D17" s="333">
        <f>IF(ISBLANK(Regressions!D27), " ", Regressions!D27)</f>
        <v>8564939</v>
      </c>
      <c r="E17" s="231" t="e">
        <f>IF(ISNUMBER(Regressions!E27),ROUND(Regressions!E27, 1), NA())</f>
        <v>#N/A</v>
      </c>
      <c r="F17" s="334">
        <f>IF(ISNUMBER(Regressions!F27),ROUND(Regressions!F27, 1), NA())</f>
        <v>31.5</v>
      </c>
      <c r="G17" s="232" t="e">
        <f>IF(ISNUMBER(Regressions!G27),ROUND(Regressions!G27, 1), NA())</f>
        <v>#N/A</v>
      </c>
      <c r="H17" s="335" t="e">
        <f>IF(ISNUMBER(Regressions!H27),ROUND(Regressions!H27, 1), NA())</f>
        <v>#N/A</v>
      </c>
      <c r="I17" s="233">
        <f>IF(ISNUMBER(Regressions!I27),ROUND(Regressions!I27, 1), NA())</f>
        <v>68.5</v>
      </c>
      <c r="J17" s="336">
        <f>IF(ISNUMBER(Regressions!K27),ROUND(Regressions!K27, 1), NA())</f>
        <v>68.2</v>
      </c>
      <c r="K17" s="334" t="e">
        <f>IF(ISNUMBER(Regressions!L27),ROUND(Regressions!L27, 1), NA())</f>
        <v>#N/A</v>
      </c>
      <c r="L17" s="234" t="e">
        <f>IF(ISNUMBER(Regressions!M27),ROUND(Regressions!M27, 1), NA())</f>
        <v>#N/A</v>
      </c>
      <c r="M17" s="335" t="e">
        <f>IF(ISNUMBER(Regressions!N27),ROUND(Regressions!N27, 1), NA())</f>
        <v>#N/A</v>
      </c>
      <c r="N17" s="233">
        <f>IF(ISNUMBER(Regressions!O27),ROUND(Regressions!O27, 1), NA())</f>
        <v>31.8</v>
      </c>
      <c r="O17" s="336" t="e">
        <f>IF(ISNUMBER(Regressions!Q27),ROUND(Regressions!Q27, 1), NA())</f>
        <v>#N/A</v>
      </c>
      <c r="P17" s="334" t="e">
        <f>IF(ISNUMBER(Regressions!R27),ROUND(Regressions!R27, 1), NA())</f>
        <v>#N/A</v>
      </c>
      <c r="Q17" s="235" t="e">
        <f>IF(ISNUMBER(Regressions!S27),ROUND(Regressions!S27, 1), NA())</f>
        <v>#N/A</v>
      </c>
      <c r="R17" s="335" t="e">
        <f>IF(ISNUMBER(Regressions!T27),ROUND(Regressions!T27, 1), NA())</f>
        <v>#N/A</v>
      </c>
      <c r="S17" s="233" t="e">
        <f>IF(ISNUMBER(Regressions!U27),ROUND(Regressions!U27, 1), NA())</f>
        <v>#N/A</v>
      </c>
    </row>
    <row xmlns:x14ac="http://schemas.microsoft.com/office/spreadsheetml/2009/9/ac" r="18" x14ac:dyDescent="0.2">
      <c r="A18" s="330" t="str">
        <f>IF(ISBLANK(Regressions!A28), " ", Regressions!A28)</f>
        <v>Angola</v>
      </c>
      <c r="B18" s="331">
        <f>IF(ISBLANK(Regressions!B28), " ", Regressions!B28)</f>
        <v>2014</v>
      </c>
      <c r="C18" s="337" t="str">
        <f>IF(ISBLANK(Regressions!C28), " ", Regressions!C28)</f>
        <v>National</v>
      </c>
      <c r="D18" s="333">
        <f>IF(ISBLANK(Regressions!D28), " ", Regressions!D28)</f>
        <v>8910462</v>
      </c>
      <c r="E18" s="231" t="e">
        <f>IF(ISNUMBER(Regressions!E28),ROUND(Regressions!E28, 1), NA())</f>
        <v>#N/A</v>
      </c>
      <c r="F18" s="334">
        <f>IF(ISNUMBER(Regressions!F28),ROUND(Regressions!F28, 1), NA())</f>
        <v>31.5</v>
      </c>
      <c r="G18" s="232" t="e">
        <f>IF(ISNUMBER(Regressions!G28),ROUND(Regressions!G28, 1), NA())</f>
        <v>#N/A</v>
      </c>
      <c r="H18" s="335" t="e">
        <f>IF(ISNUMBER(Regressions!H28),ROUND(Regressions!H28, 1), NA())</f>
        <v>#N/A</v>
      </c>
      <c r="I18" s="233">
        <f>IF(ISNUMBER(Regressions!I28),ROUND(Regressions!I28, 1), NA())</f>
        <v>68.5</v>
      </c>
      <c r="J18" s="336">
        <f>IF(ISNUMBER(Regressions!K28),ROUND(Regressions!K28, 1), NA())</f>
        <v>71.599999999999994</v>
      </c>
      <c r="K18" s="334" t="e">
        <f>IF(ISNUMBER(Regressions!L28),ROUND(Regressions!L28, 1), NA())</f>
        <v>#N/A</v>
      </c>
      <c r="L18" s="234" t="e">
        <f>IF(ISNUMBER(Regressions!M28),ROUND(Regressions!M28, 1), NA())</f>
        <v>#N/A</v>
      </c>
      <c r="M18" s="335" t="e">
        <f>IF(ISNUMBER(Regressions!N28),ROUND(Regressions!N28, 1), NA())</f>
        <v>#N/A</v>
      </c>
      <c r="N18" s="233">
        <f>IF(ISNUMBER(Regressions!O28),ROUND(Regressions!O28, 1), NA())</f>
        <v>28.4</v>
      </c>
      <c r="O18" s="336" t="e">
        <f>IF(ISNUMBER(Regressions!Q28),ROUND(Regressions!Q28, 1), NA())</f>
        <v>#N/A</v>
      </c>
      <c r="P18" s="334" t="e">
        <f>IF(ISNUMBER(Regressions!R28),ROUND(Regressions!R28, 1), NA())</f>
        <v>#N/A</v>
      </c>
      <c r="Q18" s="235" t="e">
        <f>IF(ISNUMBER(Regressions!S28),ROUND(Regressions!S28, 1), NA())</f>
        <v>#N/A</v>
      </c>
      <c r="R18" s="335" t="e">
        <f>IF(ISNUMBER(Regressions!T28),ROUND(Regressions!T28, 1), NA())</f>
        <v>#N/A</v>
      </c>
      <c r="S18" s="233" t="e">
        <f>IF(ISNUMBER(Regressions!U28),ROUND(Regressions!U28, 1), NA())</f>
        <v>#N/A</v>
      </c>
    </row>
    <row xmlns:x14ac="http://schemas.microsoft.com/office/spreadsheetml/2009/9/ac" r="19" x14ac:dyDescent="0.2">
      <c r="A19" s="330" t="str">
        <f>IF(ISBLANK(Regressions!A29), " ", Regressions!A29)</f>
        <v>Angola</v>
      </c>
      <c r="B19" s="331">
        <f>IF(ISBLANK(Regressions!B29), " ", Regressions!B29)</f>
        <v>2015</v>
      </c>
      <c r="C19" s="337" t="str">
        <f>IF(ISBLANK(Regressions!C29), " ", Regressions!C29)</f>
        <v>National</v>
      </c>
      <c r="D19" s="333">
        <f>IF(ISBLANK(Regressions!D29), " ", Regressions!D29)</f>
        <v>9272095</v>
      </c>
      <c r="E19" s="231" t="e">
        <f>IF(ISNUMBER(Regressions!E29),ROUND(Regressions!E29, 1), NA())</f>
        <v>#N/A</v>
      </c>
      <c r="F19" s="334">
        <f>IF(ISNUMBER(Regressions!F29),ROUND(Regressions!F29, 1), NA())</f>
        <v>31.5</v>
      </c>
      <c r="G19" s="232" t="e">
        <f>IF(ISNUMBER(Regressions!G29),ROUND(Regressions!G29, 1), NA())</f>
        <v>#N/A</v>
      </c>
      <c r="H19" s="335" t="e">
        <f>IF(ISNUMBER(Regressions!H29),ROUND(Regressions!H29, 1), NA())</f>
        <v>#N/A</v>
      </c>
      <c r="I19" s="233">
        <f>IF(ISNUMBER(Regressions!I29),ROUND(Regressions!I29, 1), NA())</f>
        <v>68.5</v>
      </c>
      <c r="J19" s="336">
        <f>IF(ISNUMBER(Regressions!K29),ROUND(Regressions!K29, 1), NA())</f>
        <v>75</v>
      </c>
      <c r="K19" s="334" t="e">
        <f>IF(ISNUMBER(Regressions!L29),ROUND(Regressions!L29, 1), NA())</f>
        <v>#N/A</v>
      </c>
      <c r="L19" s="234" t="e">
        <f>IF(ISNUMBER(Regressions!M29),ROUND(Regressions!M29, 1), NA())</f>
        <v>#N/A</v>
      </c>
      <c r="M19" s="335" t="e">
        <f>IF(ISNUMBER(Regressions!N29),ROUND(Regressions!N29, 1), NA())</f>
        <v>#N/A</v>
      </c>
      <c r="N19" s="233">
        <f>IF(ISNUMBER(Regressions!O29),ROUND(Regressions!O29, 1), NA())</f>
        <v>25</v>
      </c>
      <c r="O19" s="336" t="e">
        <f>IF(ISNUMBER(Regressions!Q29),ROUND(Regressions!Q29, 1), NA())</f>
        <v>#N/A</v>
      </c>
      <c r="P19" s="334" t="e">
        <f>IF(ISNUMBER(Regressions!R29),ROUND(Regressions!R29, 1), NA())</f>
        <v>#N/A</v>
      </c>
      <c r="Q19" s="235" t="e">
        <f>IF(ISNUMBER(Regressions!S29),ROUND(Regressions!S29, 1), NA())</f>
        <v>#N/A</v>
      </c>
      <c r="R19" s="335" t="e">
        <f>IF(ISNUMBER(Regressions!T29),ROUND(Regressions!T29, 1), NA())</f>
        <v>#N/A</v>
      </c>
      <c r="S19" s="233" t="e">
        <f>IF(ISNUMBER(Regressions!U29),ROUND(Regressions!U29, 1), NA())</f>
        <v>#N/A</v>
      </c>
    </row>
    <row xmlns:x14ac="http://schemas.microsoft.com/office/spreadsheetml/2009/9/ac" r="20" x14ac:dyDescent="0.2">
      <c r="A20" s="330" t="str">
        <f>IF(ISBLANK(Regressions!A30), " ", Regressions!A30)</f>
        <v>Angola</v>
      </c>
      <c r="B20" s="331">
        <f>IF(ISBLANK(Regressions!B30), " ", Regressions!B30)</f>
        <v>2016</v>
      </c>
      <c r="C20" s="337" t="str">
        <f>IF(ISBLANK(Regressions!C30), " ", Regressions!C30)</f>
        <v>National</v>
      </c>
      <c r="D20" s="333">
        <f>IF(ISBLANK(Regressions!D30), " ", Regressions!D30)</f>
        <v>10618511</v>
      </c>
      <c r="E20" s="231">
        <f>IF(ISNUMBER(Regressions!E30),ROUND(Regressions!E30, 1), NA())</f>
        <v>90.8</v>
      </c>
      <c r="F20" s="334">
        <f>IF(ISNUMBER(Regressions!F30),ROUND(Regressions!F30, 1), NA())</f>
        <v>31.5</v>
      </c>
      <c r="G20" s="232" t="e">
        <f>IF(ISNUMBER(Regressions!G30),ROUND(Regressions!G30, 1), NA())</f>
        <v>#N/A</v>
      </c>
      <c r="H20" s="335" t="e">
        <f>IF(ISNUMBER(Regressions!H30),ROUND(Regressions!H30, 1), NA())</f>
        <v>#N/A</v>
      </c>
      <c r="I20" s="233">
        <f>IF(ISNUMBER(Regressions!I30),ROUND(Regressions!I30, 1), NA())</f>
        <v>68.5</v>
      </c>
      <c r="J20" s="336">
        <f>IF(ISNUMBER(Regressions!K30),ROUND(Regressions!K30, 1), NA())</f>
        <v>78.400000000000006</v>
      </c>
      <c r="K20" s="334" t="e">
        <f>IF(ISNUMBER(Regressions!L30),ROUND(Regressions!L30, 1), NA())</f>
        <v>#N/A</v>
      </c>
      <c r="L20" s="234" t="e">
        <f>IF(ISNUMBER(Regressions!M30),ROUND(Regressions!M30, 1), NA())</f>
        <v>#N/A</v>
      </c>
      <c r="M20" s="335" t="e">
        <f>IF(ISNUMBER(Regressions!N30),ROUND(Regressions!N30, 1), NA())</f>
        <v>#N/A</v>
      </c>
      <c r="N20" s="233">
        <f>IF(ISNUMBER(Regressions!O30),ROUND(Regressions!O30, 1), NA())</f>
        <v>21.6</v>
      </c>
      <c r="O20" s="336">
        <f>IF(ISNUMBER(Regressions!Q30),ROUND(Regressions!Q30, 1), NA())</f>
        <v>87</v>
      </c>
      <c r="P20" s="334" t="e">
        <f>IF(ISNUMBER(Regressions!R30),ROUND(Regressions!R30, 1), NA())</f>
        <v>#N/A</v>
      </c>
      <c r="Q20" s="235" t="e">
        <f>IF(ISNUMBER(Regressions!S30),ROUND(Regressions!S30, 1), NA())</f>
        <v>#N/A</v>
      </c>
      <c r="R20" s="335" t="e">
        <f>IF(ISNUMBER(Regressions!T30),ROUND(Regressions!T30, 1), NA())</f>
        <v>#N/A</v>
      </c>
      <c r="S20" s="233">
        <f>IF(ISNUMBER(Regressions!U30),ROUND(Regressions!U30, 1), NA())</f>
        <v>13</v>
      </c>
    </row>
    <row xmlns:x14ac="http://schemas.microsoft.com/office/spreadsheetml/2009/9/ac" r="21" x14ac:dyDescent="0.2">
      <c r="A21" s="330" t="str">
        <f>IF(ISBLANK(Regressions!A31), " ", Regressions!A31)</f>
        <v>Angola</v>
      </c>
      <c r="B21" s="331">
        <f>IF(ISBLANK(Regressions!B31), " ", Regressions!B31)</f>
        <v>2017</v>
      </c>
      <c r="C21" s="337" t="str">
        <f>IF(ISBLANK(Regressions!C31), " ", Regressions!C31)</f>
        <v>National</v>
      </c>
      <c r="D21" s="333">
        <f>IF(ISBLANK(Regressions!D31), " ", Regressions!D31)</f>
        <v>11041599</v>
      </c>
      <c r="E21" s="231">
        <f>IF(ISNUMBER(Regressions!E31),ROUND(Regressions!E31, 1), NA())</f>
        <v>90.8</v>
      </c>
      <c r="F21" s="334">
        <f>IF(ISNUMBER(Regressions!F31),ROUND(Regressions!F31, 1), NA())</f>
        <v>31.5</v>
      </c>
      <c r="G21" s="232" t="e">
        <f>IF(ISNUMBER(Regressions!G31),ROUND(Regressions!G31, 1), NA())</f>
        <v>#N/A</v>
      </c>
      <c r="H21" s="335" t="e">
        <f>IF(ISNUMBER(Regressions!H31),ROUND(Regressions!H31, 1), NA())</f>
        <v>#N/A</v>
      </c>
      <c r="I21" s="233">
        <f>IF(ISNUMBER(Regressions!I31),ROUND(Regressions!I31, 1), NA())</f>
        <v>68.5</v>
      </c>
      <c r="J21" s="336">
        <f>IF(ISNUMBER(Regressions!K31),ROUND(Regressions!K31, 1), NA())</f>
        <v>81.8</v>
      </c>
      <c r="K21" s="334" t="e">
        <f>IF(ISNUMBER(Regressions!L31),ROUND(Regressions!L31, 1), NA())</f>
        <v>#N/A</v>
      </c>
      <c r="L21" s="234" t="e">
        <f>IF(ISNUMBER(Regressions!M31),ROUND(Regressions!M31, 1), NA())</f>
        <v>#N/A</v>
      </c>
      <c r="M21" s="335" t="e">
        <f>IF(ISNUMBER(Regressions!N31),ROUND(Regressions!N31, 1), NA())</f>
        <v>#N/A</v>
      </c>
      <c r="N21" s="233">
        <f>IF(ISNUMBER(Regressions!O31),ROUND(Regressions!O31, 1), NA())</f>
        <v>18.2</v>
      </c>
      <c r="O21" s="336">
        <f>IF(ISNUMBER(Regressions!Q31),ROUND(Regressions!Q31, 1), NA())</f>
        <v>87</v>
      </c>
      <c r="P21" s="334" t="e">
        <f>IF(ISNUMBER(Regressions!R31),ROUND(Regressions!R31, 1), NA())</f>
        <v>#N/A</v>
      </c>
      <c r="Q21" s="235" t="e">
        <f>IF(ISNUMBER(Regressions!S31),ROUND(Regressions!S31, 1), NA())</f>
        <v>#N/A</v>
      </c>
      <c r="R21" s="335" t="e">
        <f>IF(ISNUMBER(Regressions!T31),ROUND(Regressions!T31, 1), NA())</f>
        <v>#N/A</v>
      </c>
      <c r="S21" s="233">
        <f>IF(ISNUMBER(Regressions!U31),ROUND(Regressions!U31, 1), NA())</f>
        <v>13</v>
      </c>
    </row>
    <row xmlns:x14ac="http://schemas.microsoft.com/office/spreadsheetml/2009/9/ac" r="22" x14ac:dyDescent="0.2">
      <c r="A22" s="330" t="str">
        <f>IF(ISBLANK(Regressions!A32), " ", Regressions!A32)</f>
        <v>Angola</v>
      </c>
      <c r="B22" s="331">
        <f>IF(ISBLANK(Regressions!B32), " ", Regressions!B32)</f>
        <v>2018</v>
      </c>
      <c r="C22" s="337" t="str">
        <f>IF(ISBLANK(Regressions!C32), " ", Regressions!C32)</f>
        <v>National</v>
      </c>
      <c r="D22" s="333">
        <f>IF(ISBLANK(Regressions!D32), " ", Regressions!D32)</f>
        <v>11471417</v>
      </c>
      <c r="E22" s="231">
        <f>IF(ISNUMBER(Regressions!E32),ROUND(Regressions!E32, 1), NA())</f>
        <v>90.8</v>
      </c>
      <c r="F22" s="334">
        <f>IF(ISNUMBER(Regressions!F32),ROUND(Regressions!F32, 1), NA())</f>
        <v>31.5</v>
      </c>
      <c r="G22" s="232" t="e">
        <f>IF(ISNUMBER(Regressions!G32),ROUND(Regressions!G32, 1), NA())</f>
        <v>#N/A</v>
      </c>
      <c r="H22" s="335" t="e">
        <f>IF(ISNUMBER(Regressions!H32),ROUND(Regressions!H32, 1), NA())</f>
        <v>#N/A</v>
      </c>
      <c r="I22" s="233">
        <f>IF(ISNUMBER(Regressions!I32),ROUND(Regressions!I32, 1), NA())</f>
        <v>68.5</v>
      </c>
      <c r="J22" s="336">
        <f>IF(ISNUMBER(Regressions!K32),ROUND(Regressions!K32, 1), NA())</f>
        <v>85.2</v>
      </c>
      <c r="K22" s="334" t="e">
        <f>IF(ISNUMBER(Regressions!L32),ROUND(Regressions!L32, 1), NA())</f>
        <v>#N/A</v>
      </c>
      <c r="L22" s="234" t="e">
        <f>IF(ISNUMBER(Regressions!M32),ROUND(Regressions!M32, 1), NA())</f>
        <v>#N/A</v>
      </c>
      <c r="M22" s="335" t="e">
        <f>IF(ISNUMBER(Regressions!N32),ROUND(Regressions!N32, 1), NA())</f>
        <v>#N/A</v>
      </c>
      <c r="N22" s="233">
        <f>IF(ISNUMBER(Regressions!O32),ROUND(Regressions!O32, 1), NA())</f>
        <v>14.8</v>
      </c>
      <c r="O22" s="336">
        <f>IF(ISNUMBER(Regressions!Q32),ROUND(Regressions!Q32, 1), NA())</f>
        <v>87</v>
      </c>
      <c r="P22" s="334" t="e">
        <f>IF(ISNUMBER(Regressions!R32),ROUND(Regressions!R32, 1), NA())</f>
        <v>#N/A</v>
      </c>
      <c r="Q22" s="235" t="e">
        <f>IF(ISNUMBER(Regressions!S32),ROUND(Regressions!S32, 1), NA())</f>
        <v>#N/A</v>
      </c>
      <c r="R22" s="335" t="e">
        <f>IF(ISNUMBER(Regressions!T32),ROUND(Regressions!T32, 1), NA())</f>
        <v>#N/A</v>
      </c>
      <c r="S22" s="233">
        <f>IF(ISNUMBER(Regressions!U32),ROUND(Regressions!U32, 1), NA())</f>
        <v>13</v>
      </c>
    </row>
    <row xmlns:x14ac="http://schemas.microsoft.com/office/spreadsheetml/2009/9/ac" r="23" x14ac:dyDescent="0.2">
      <c r="A23" s="330" t="str">
        <f>IF(ISBLANK(Regressions!A33), " ", Regressions!A33)</f>
        <v>Angola</v>
      </c>
      <c r="B23" s="331">
        <f>IF(ISBLANK(Regressions!B33), " ", Regressions!B33)</f>
        <v>2019</v>
      </c>
      <c r="C23" s="337" t="str">
        <f>IF(ISBLANK(Regressions!C33), " ", Regressions!C33)</f>
        <v>National</v>
      </c>
      <c r="D23" s="333">
        <f>IF(ISBLANK(Regressions!D33), " ", Regressions!D33)</f>
        <v>11904326</v>
      </c>
      <c r="E23" s="231">
        <f>IF(ISNUMBER(Regressions!E33),ROUND(Regressions!E33, 1), NA())</f>
        <v>90.8</v>
      </c>
      <c r="F23" s="334">
        <f>IF(ISNUMBER(Regressions!F33),ROUND(Regressions!F33, 1), NA())</f>
        <v>31.5</v>
      </c>
      <c r="G23" s="232" t="e">
        <f>IF(ISNUMBER(Regressions!G33),ROUND(Regressions!G33, 1), NA())</f>
        <v>#N/A</v>
      </c>
      <c r="H23" s="335" t="e">
        <f>IF(ISNUMBER(Regressions!H33),ROUND(Regressions!H33, 1), NA())</f>
        <v>#N/A</v>
      </c>
      <c r="I23" s="233">
        <f>IF(ISNUMBER(Regressions!I33),ROUND(Regressions!I33, 1), NA())</f>
        <v>68.5</v>
      </c>
      <c r="J23" s="336">
        <f>IF(ISNUMBER(Regressions!K33),ROUND(Regressions!K33, 1), NA())</f>
        <v>88.6</v>
      </c>
      <c r="K23" s="334" t="e">
        <f>IF(ISNUMBER(Regressions!L33),ROUND(Regressions!L33, 1), NA())</f>
        <v>#N/A</v>
      </c>
      <c r="L23" s="234" t="e">
        <f>IF(ISNUMBER(Regressions!M33),ROUND(Regressions!M33, 1), NA())</f>
        <v>#N/A</v>
      </c>
      <c r="M23" s="335" t="e">
        <f>IF(ISNUMBER(Regressions!N33),ROUND(Regressions!N33, 1), NA())</f>
        <v>#N/A</v>
      </c>
      <c r="N23" s="233">
        <f>IF(ISNUMBER(Regressions!O33),ROUND(Regressions!O33, 1), NA())</f>
        <v>11.4</v>
      </c>
      <c r="O23" s="336">
        <f>IF(ISNUMBER(Regressions!Q33),ROUND(Regressions!Q33, 1), NA())</f>
        <v>87</v>
      </c>
      <c r="P23" s="334" t="e">
        <f>IF(ISNUMBER(Regressions!R33),ROUND(Regressions!R33, 1), NA())</f>
        <v>#N/A</v>
      </c>
      <c r="Q23" s="235" t="e">
        <f>IF(ISNUMBER(Regressions!S33),ROUND(Regressions!S33, 1), NA())</f>
        <v>#N/A</v>
      </c>
      <c r="R23" s="335" t="e">
        <f>IF(ISNUMBER(Regressions!T33),ROUND(Regressions!T33, 1), NA())</f>
        <v>#N/A</v>
      </c>
      <c r="S23" s="233">
        <f>IF(ISNUMBER(Regressions!U33),ROUND(Regressions!U33, 1), NA())</f>
        <v>13</v>
      </c>
    </row>
    <row xmlns:x14ac="http://schemas.microsoft.com/office/spreadsheetml/2009/9/ac" r="24" x14ac:dyDescent="0.2">
      <c r="A24" s="330" t="str">
        <f>IF(ISBLANK(Regressions!A34), " ", Regressions!A34)</f>
        <v>Angola</v>
      </c>
      <c r="B24" s="331">
        <f>IF(ISBLANK(Regressions!B34), " ", Regressions!B34)</f>
        <v>2020</v>
      </c>
      <c r="C24" s="337" t="str">
        <f>IF(ISBLANK(Regressions!C34), " ", Regressions!C34)</f>
        <v>National</v>
      </c>
      <c r="D24" s="333">
        <f>IF(ISBLANK(Regressions!D34), " ", Regressions!D34)</f>
        <v>12336776</v>
      </c>
      <c r="E24" s="231">
        <f>IF(ISNUMBER(Regressions!E34),ROUND(Regressions!E34, 1), NA())</f>
        <v>90.8</v>
      </c>
      <c r="F24" s="334">
        <f>IF(ISNUMBER(Regressions!F34),ROUND(Regressions!F34, 1), NA())</f>
        <v>31.5</v>
      </c>
      <c r="G24" s="232" t="e">
        <f>IF(ISNUMBER(Regressions!G34),ROUND(Regressions!G34, 1), NA())</f>
        <v>#N/A</v>
      </c>
      <c r="H24" s="335" t="e">
        <f>IF(ISNUMBER(Regressions!H34),ROUND(Regressions!H34, 1), NA())</f>
        <v>#N/A</v>
      </c>
      <c r="I24" s="233">
        <f>IF(ISNUMBER(Regressions!I34),ROUND(Regressions!I34, 1), NA())</f>
        <v>68.5</v>
      </c>
      <c r="J24" s="336">
        <f>IF(ISNUMBER(Regressions!K34),ROUND(Regressions!K34, 1), NA())</f>
        <v>92</v>
      </c>
      <c r="K24" s="334" t="e">
        <f>IF(ISNUMBER(Regressions!L34),ROUND(Regressions!L34, 1), NA())</f>
        <v>#N/A</v>
      </c>
      <c r="L24" s="234" t="e">
        <f>IF(ISNUMBER(Regressions!M34),ROUND(Regressions!M34, 1), NA())</f>
        <v>#N/A</v>
      </c>
      <c r="M24" s="335" t="e">
        <f>IF(ISNUMBER(Regressions!N34),ROUND(Regressions!N34, 1), NA())</f>
        <v>#N/A</v>
      </c>
      <c r="N24" s="233">
        <f>IF(ISNUMBER(Regressions!O34),ROUND(Regressions!O34, 1), NA())</f>
        <v>8</v>
      </c>
      <c r="O24" s="336">
        <f>IF(ISNUMBER(Regressions!Q34),ROUND(Regressions!Q34, 1), NA())</f>
        <v>87</v>
      </c>
      <c r="P24" s="334" t="e">
        <f>IF(ISNUMBER(Regressions!R34),ROUND(Regressions!R34, 1), NA())</f>
        <v>#N/A</v>
      </c>
      <c r="Q24" s="235" t="e">
        <f>IF(ISNUMBER(Regressions!S34),ROUND(Regressions!S34, 1), NA())</f>
        <v>#N/A</v>
      </c>
      <c r="R24" s="335" t="e">
        <f>IF(ISNUMBER(Regressions!T34),ROUND(Regressions!T34, 1), NA())</f>
        <v>#N/A</v>
      </c>
      <c r="S24" s="233">
        <f>IF(ISNUMBER(Regressions!U34),ROUND(Regressions!U34, 1), NA())</f>
        <v>13</v>
      </c>
    </row>
    <row xmlns:x14ac="http://schemas.microsoft.com/office/spreadsheetml/2009/9/ac" r="25" x14ac:dyDescent="0.2">
      <c r="A25" s="385" t="str">
        <f>IF(ISBLANK(Regressions!A35), " ", Regressions!A35)</f>
        <v>Angola</v>
      </c>
      <c r="B25" s="386">
        <f>IF(ISBLANK(Regressions!B35), " ", Regressions!B35)</f>
        <v>2021</v>
      </c>
      <c r="C25" s="387" t="str">
        <f>IF(ISBLANK(Regressions!C35), " ", Regressions!C35)</f>
        <v>National</v>
      </c>
      <c r="D25" s="388">
        <f>IF(ISBLANK(Regressions!D35), " ", Regressions!D35)</f>
        <v>12764123</v>
      </c>
      <c r="E25" s="391">
        <f>IF(ISNUMBER(Regressions!E35),ROUND(Regressions!E35, 1), NA())</f>
        <v>90.8</v>
      </c>
      <c r="F25" s="389" t="e">
        <f>IF(ISNUMBER(Regressions!F35),ROUND(Regressions!F35, 1), NA())</f>
        <v>#N/A</v>
      </c>
      <c r="G25" s="392" t="e">
        <f>IF(ISNUMBER(Regressions!G35),ROUND(Regressions!G35, 1), NA())</f>
        <v>#N/A</v>
      </c>
      <c r="H25" s="390" t="e">
        <f>IF(ISNUMBER(Regressions!H35),ROUND(Regressions!H35, 1), NA())</f>
        <v>#N/A</v>
      </c>
      <c r="I25" s="393" t="e">
        <f>IF(ISNUMBER(Regressions!I35),ROUND(Regressions!I35, 1), NA())</f>
        <v>#N/A</v>
      </c>
      <c r="J25" s="391">
        <f>IF(ISNUMBER(Regressions!K35),ROUND(Regressions!K35, 1), NA())</f>
        <v>95.4</v>
      </c>
      <c r="K25" s="389" t="e">
        <f>IF(ISNUMBER(Regressions!L35),ROUND(Regressions!L35, 1), NA())</f>
        <v>#N/A</v>
      </c>
      <c r="L25" s="394" t="e">
        <f>IF(ISNUMBER(Regressions!M35),ROUND(Regressions!M35, 1), NA())</f>
        <v>#N/A</v>
      </c>
      <c r="M25" s="390" t="e">
        <f>IF(ISNUMBER(Regressions!N35),ROUND(Regressions!N35, 1), NA())</f>
        <v>#N/A</v>
      </c>
      <c r="N25" s="393">
        <f>IF(ISNUMBER(Regressions!O35),ROUND(Regressions!O35, 1), NA())</f>
        <v>4.5999999999999996</v>
      </c>
      <c r="O25" s="391">
        <f>IF(ISNUMBER(Regressions!Q35),ROUND(Regressions!Q35, 1), NA())</f>
        <v>87</v>
      </c>
      <c r="P25" s="389" t="e">
        <f>IF(ISNUMBER(Regressions!R35),ROUND(Regressions!R35, 1), NA())</f>
        <v>#N/A</v>
      </c>
      <c r="Q25" s="395" t="e">
        <f>IF(ISNUMBER(Regressions!S35),ROUND(Regressions!S35, 1), NA())</f>
        <v>#N/A</v>
      </c>
      <c r="R25" s="390" t="e">
        <f>IF(ISNUMBER(Regressions!T35),ROUND(Regressions!T35, 1), NA())</f>
        <v>#N/A</v>
      </c>
      <c r="S25" s="393">
        <f>IF(ISNUMBER(Regressions!U35),ROUND(Regressions!U35, 1), NA())</f>
        <v>13</v>
      </c>
      <c r="T25" s="384"/>
      <c r="U25" s="384"/>
      <c r="V25" s="384"/>
      <c r="W25" s="384"/>
      <c r="X25" s="384"/>
      <c r="Y25" s="384"/>
      <c r="Z25" s="384"/>
      <c r="AA25" s="384"/>
      <c r="AB25" s="384"/>
      <c r="AC25" s="384"/>
    </row>
    <row xmlns:x14ac="http://schemas.microsoft.com/office/spreadsheetml/2009/9/ac" r="26" x14ac:dyDescent="0.2">
      <c r="A26" s="330" t="str">
        <f>IF(ISBLANK(Regressions!A36), " ", Regressions!A36)</f>
        <v>Angola</v>
      </c>
      <c r="B26" s="331">
        <f>IF(ISBLANK(Regressions!B36), " ", Regressions!B36)</f>
        <v>2022</v>
      </c>
      <c r="C26" s="337" t="str">
        <f>IF(ISBLANK(Regressions!C36), " ", Regressions!C36)</f>
        <v>National</v>
      </c>
      <c r="D26" s="333">
        <f>IF(ISBLANK(Regressions!D36), " ", Regressions!D36)</f>
        <v>13191415</v>
      </c>
      <c r="E26" s="231">
        <f>IF(ISNUMBER(Regressions!E36),ROUND(Regressions!E36, 1), NA())</f>
        <v>90.8</v>
      </c>
      <c r="F26" s="334" t="e">
        <f>IF(ISNUMBER(Regressions!F36),ROUND(Regressions!F36, 1), NA())</f>
        <v>#N/A</v>
      </c>
      <c r="G26" s="232" t="e">
        <f>IF(ISNUMBER(Regressions!G36),ROUND(Regressions!G36, 1), NA())</f>
        <v>#N/A</v>
      </c>
      <c r="H26" s="335" t="e">
        <f>IF(ISNUMBER(Regressions!H36),ROUND(Regressions!H36, 1), NA())</f>
        <v>#N/A</v>
      </c>
      <c r="I26" s="233" t="e">
        <f>IF(ISNUMBER(Regressions!I36),ROUND(Regressions!I36, 1), NA())</f>
        <v>#N/A</v>
      </c>
      <c r="J26" s="336">
        <f>IF(ISNUMBER(Regressions!K36),ROUND(Regressions!K36, 1), NA())</f>
        <v>98.8</v>
      </c>
      <c r="K26" s="334" t="e">
        <f>IF(ISNUMBER(Regressions!L36),ROUND(Regressions!L36, 1), NA())</f>
        <v>#N/A</v>
      </c>
      <c r="L26" s="234" t="e">
        <f>IF(ISNUMBER(Regressions!M36),ROUND(Regressions!M36, 1), NA())</f>
        <v>#N/A</v>
      </c>
      <c r="M26" s="335" t="e">
        <f>IF(ISNUMBER(Regressions!N36),ROUND(Regressions!N36, 1), NA())</f>
        <v>#N/A</v>
      </c>
      <c r="N26" s="233">
        <f>IF(ISNUMBER(Regressions!O36),ROUND(Regressions!O36, 1), NA())</f>
        <v>1.2</v>
      </c>
      <c r="O26" s="336">
        <f>IF(ISNUMBER(Regressions!Q36),ROUND(Regressions!Q36, 1), NA())</f>
        <v>87</v>
      </c>
      <c r="P26" s="334" t="e">
        <f>IF(ISNUMBER(Regressions!R36),ROUND(Regressions!R36, 1), NA())</f>
        <v>#N/A</v>
      </c>
      <c r="Q26" s="235" t="e">
        <f>IF(ISNUMBER(Regressions!S36),ROUND(Regressions!S36, 1), NA())</f>
        <v>#N/A</v>
      </c>
      <c r="R26" s="335" t="e">
        <f>IF(ISNUMBER(Regressions!T36),ROUND(Regressions!T36, 1), NA())</f>
        <v>#N/A</v>
      </c>
      <c r="S26" s="233">
        <f>IF(ISNUMBER(Regressions!U36),ROUND(Regressions!U36, 1), NA())</f>
        <v>13</v>
      </c>
    </row>
    <row xmlns:x14ac="http://schemas.microsoft.com/office/spreadsheetml/2009/9/ac" r="27" x14ac:dyDescent="0.2">
      <c r="A27" s="338" t="str">
        <f>IF(ISBLANK(Regressions!A37), " ", Regressions!A37)</f>
        <v>Angola</v>
      </c>
      <c r="B27" s="339">
        <f>IF(ISBLANK(Regressions!B37), " ", Regressions!B37)</f>
        <v>2023</v>
      </c>
      <c r="C27" s="340" t="str">
        <f>IF(ISBLANK(Regressions!C37), " ", Regressions!C37)</f>
        <v>National</v>
      </c>
      <c r="D27" s="341">
        <f>IF(ISBLANK(Regressions!D37), " ", Regressions!D37)</f>
        <v>12591663</v>
      </c>
      <c r="E27" s="342">
        <f>IF(ISNUMBER(Regressions!E37),ROUND(Regressions!E37, 1), NA())</f>
        <v>90.8</v>
      </c>
      <c r="F27" s="343" t="e">
        <f>IF(ISNUMBER(Regressions!F37),ROUND(Regressions!F37, 1), NA())</f>
        <v>#N/A</v>
      </c>
      <c r="G27" s="344" t="e">
        <f>IF(ISNUMBER(Regressions!G37),ROUND(Regressions!G37, 1), NA())</f>
        <v>#N/A</v>
      </c>
      <c r="H27" s="345" t="e">
        <f>IF(ISNUMBER(Regressions!H37),ROUND(Regressions!H37, 1), NA())</f>
        <v>#N/A</v>
      </c>
      <c r="I27" s="346" t="e">
        <f>IF(ISNUMBER(Regressions!I37),ROUND(Regressions!I37, 1), NA())</f>
        <v>#N/A</v>
      </c>
      <c r="J27" s="347">
        <f>IF(ISNUMBER(Regressions!K37),ROUND(Regressions!K37, 1), NA())</f>
        <v>98.8</v>
      </c>
      <c r="K27" s="343" t="e">
        <f>IF(ISNUMBER(Regressions!L37),ROUND(Regressions!L37, 1), NA())</f>
        <v>#N/A</v>
      </c>
      <c r="L27" s="348" t="e">
        <f>IF(ISNUMBER(Regressions!M37),ROUND(Regressions!M37, 1), NA())</f>
        <v>#N/A</v>
      </c>
      <c r="M27" s="345" t="e">
        <f>IF(ISNUMBER(Regressions!N37),ROUND(Regressions!N37, 1), NA())</f>
        <v>#N/A</v>
      </c>
      <c r="N27" s="346">
        <f>IF(ISNUMBER(Regressions!O37),ROUND(Regressions!O37, 1), NA())</f>
        <v>1.2</v>
      </c>
      <c r="O27" s="347">
        <f>IF(ISNUMBER(Regressions!Q37),ROUND(Regressions!Q37, 1), NA())</f>
        <v>87</v>
      </c>
      <c r="P27" s="343" t="e">
        <f>IF(ISNUMBER(Regressions!R37),ROUND(Regressions!R37, 1), NA())</f>
        <v>#N/A</v>
      </c>
      <c r="Q27" s="349" t="e">
        <f>IF(ISNUMBER(Regressions!S37),ROUND(Regressions!S37, 1), NA())</f>
        <v>#N/A</v>
      </c>
      <c r="R27" s="345" t="e">
        <f>IF(ISNUMBER(Regressions!T37),ROUND(Regressions!T37, 1), NA())</f>
        <v>#N/A</v>
      </c>
      <c r="S27" s="346">
        <f>IF(ISNUMBER(Regressions!U37),ROUND(Regressions!U37, 1), NA())</f>
        <v>13</v>
      </c>
    </row>
    <row xmlns:x14ac="http://schemas.microsoft.com/office/spreadsheetml/2009/9/ac" r="28" hidden="true" x14ac:dyDescent="0.2">
      <c r="A28" s="330" t="str">
        <f>IF(ISBLANK(Regressions!A38), " ", Regressions!A38)</f>
        <v>Angola</v>
      </c>
      <c r="B28" s="331">
        <f>IF(ISBLANK(Regressions!B38), " ", Regressions!B38)</f>
        <v>2024</v>
      </c>
      <c r="C28" s="337" t="str">
        <f>IF(ISBLANK(Regressions!C38), " ", Regressions!C38)</f>
        <v>National</v>
      </c>
      <c r="D28" s="333" t="str">
        <f>IF(ISBLANK(Regressions!D38), " ", Regressions!D38)</f>
        <v> </v>
      </c>
      <c r="E28" s="231" t="e">
        <f>IF(ISNUMBER(Regressions!E38),ROUND(Regressions!E38, 1), NA())</f>
        <v>#N/A</v>
      </c>
      <c r="F28" s="334" t="e">
        <f>IF(ISNUMBER(Regressions!F38),ROUND(Regressions!F38, 1), NA())</f>
        <v>#N/A</v>
      </c>
      <c r="G28" s="232" t="e">
        <f>IF(ISNUMBER(Regressions!G38),ROUND(Regressions!G38, 1), NA())</f>
        <v>#N/A</v>
      </c>
      <c r="H28" s="335" t="e">
        <f>IF(ISNUMBER(Regressions!H38),ROUND(Regressions!H38, 1), NA())</f>
        <v>#N/A</v>
      </c>
      <c r="I28" s="233" t="e">
        <f>IF(ISNUMBER(Regressions!I38),ROUND(Regressions!I38, 1), NA())</f>
        <v>#N/A</v>
      </c>
      <c r="J28" s="336" t="e">
        <f>IF(ISNUMBER(Regressions!K38),ROUND(Regressions!K38, 1), NA())</f>
        <v>#N/A</v>
      </c>
      <c r="K28" s="334" t="e">
        <f>IF(ISNUMBER(Regressions!L38),ROUND(Regressions!L38, 1), NA())</f>
        <v>#N/A</v>
      </c>
      <c r="L28" s="234" t="e">
        <f>IF(ISNUMBER(Regressions!M38),ROUND(Regressions!M38, 1), NA())</f>
        <v>#N/A</v>
      </c>
      <c r="M28" s="335" t="e">
        <f>IF(ISNUMBER(Regressions!N38),ROUND(Regressions!N38, 1), NA())</f>
        <v>#N/A</v>
      </c>
      <c r="N28" s="233" t="e">
        <f>IF(ISNUMBER(Regressions!O38),ROUND(Regressions!O38, 1), NA())</f>
        <v>#N/A</v>
      </c>
      <c r="O28" s="336" t="e">
        <f>IF(ISNUMBER(Regressions!Q38),ROUND(Regressions!Q38, 1), NA())</f>
        <v>#N/A</v>
      </c>
      <c r="P28" s="334" t="e">
        <f>IF(ISNUMBER(Regressions!R38),ROUND(Regressions!R38, 1), NA())</f>
        <v>#N/A</v>
      </c>
      <c r="Q28" s="235" t="e">
        <f>IF(ISNUMBER(Regressions!S38),ROUND(Regressions!S38, 1), NA())</f>
        <v>#N/A</v>
      </c>
      <c r="R28" s="335" t="e">
        <f>IF(ISNUMBER(Regressions!T38),ROUND(Regressions!T38, 1), NA())</f>
        <v>#N/A</v>
      </c>
      <c r="S28" s="233" t="e">
        <f>IF(ISNUMBER(Regressions!U38),ROUND(Regressions!U38, 1), NA())</f>
        <v>#N/A</v>
      </c>
    </row>
    <row xmlns:x14ac="http://schemas.microsoft.com/office/spreadsheetml/2009/9/ac" r="29" hidden="true" x14ac:dyDescent="0.2">
      <c r="A29" s="330" t="str">
        <f>IF(ISBLANK(Regressions!A39), " ", Regressions!A39)</f>
        <v>Angola</v>
      </c>
      <c r="B29" s="331">
        <f>IF(ISBLANK(Regressions!B39), " ", Regressions!B39)</f>
        <v>2025</v>
      </c>
      <c r="C29" s="337" t="str">
        <f>IF(ISBLANK(Regressions!C39), " ", Regressions!C39)</f>
        <v>National</v>
      </c>
      <c r="D29" s="333" t="str">
        <f>IF(ISBLANK(Regressions!D39), " ", Regressions!D39)</f>
        <v> </v>
      </c>
      <c r="E29" s="231" t="e">
        <f>IF(ISNUMBER(Regressions!E39),ROUND(Regressions!E39, 1), NA())</f>
        <v>#N/A</v>
      </c>
      <c r="F29" s="334" t="e">
        <f>IF(ISNUMBER(Regressions!F39),ROUND(Regressions!F39, 1), NA())</f>
        <v>#N/A</v>
      </c>
      <c r="G29" s="232" t="e">
        <f>IF(ISNUMBER(Regressions!G39),ROUND(Regressions!G39, 1), NA())</f>
        <v>#N/A</v>
      </c>
      <c r="H29" s="335" t="e">
        <f>IF(ISNUMBER(Regressions!H39),ROUND(Regressions!H39, 1), NA())</f>
        <v>#N/A</v>
      </c>
      <c r="I29" s="233" t="e">
        <f>IF(ISNUMBER(Regressions!I39),ROUND(Regressions!I39, 1), NA())</f>
        <v>#N/A</v>
      </c>
      <c r="J29" s="336" t="e">
        <f>IF(ISNUMBER(Regressions!K39),ROUND(Regressions!K39, 1), NA())</f>
        <v>#N/A</v>
      </c>
      <c r="K29" s="334" t="e">
        <f>IF(ISNUMBER(Regressions!L39),ROUND(Regressions!L39, 1), NA())</f>
        <v>#N/A</v>
      </c>
      <c r="L29" s="234" t="e">
        <f>IF(ISNUMBER(Regressions!M39),ROUND(Regressions!M39, 1), NA())</f>
        <v>#N/A</v>
      </c>
      <c r="M29" s="335" t="e">
        <f>IF(ISNUMBER(Regressions!N39),ROUND(Regressions!N39, 1), NA())</f>
        <v>#N/A</v>
      </c>
      <c r="N29" s="233" t="e">
        <f>IF(ISNUMBER(Regressions!O39),ROUND(Regressions!O39, 1), NA())</f>
        <v>#N/A</v>
      </c>
      <c r="O29" s="336" t="e">
        <f>IF(ISNUMBER(Regressions!Q39),ROUND(Regressions!Q39, 1), NA())</f>
        <v>#N/A</v>
      </c>
      <c r="P29" s="334" t="e">
        <f>IF(ISNUMBER(Regressions!R39),ROUND(Regressions!R39, 1), NA())</f>
        <v>#N/A</v>
      </c>
      <c r="Q29" s="235" t="e">
        <f>IF(ISNUMBER(Regressions!S39),ROUND(Regressions!S39, 1), NA())</f>
        <v>#N/A</v>
      </c>
      <c r="R29" s="335" t="e">
        <f>IF(ISNUMBER(Regressions!T39),ROUND(Regressions!T39, 1), NA())</f>
        <v>#N/A</v>
      </c>
      <c r="S29" s="233" t="e">
        <f>IF(ISNUMBER(Regressions!U39),ROUND(Regressions!U39, 1), NA())</f>
        <v>#N/A</v>
      </c>
    </row>
    <row xmlns:x14ac="http://schemas.microsoft.com/office/spreadsheetml/2009/9/ac" r="30" hidden="true" x14ac:dyDescent="0.2">
      <c r="A30" s="330" t="str">
        <f>IF(ISBLANK(Regressions!A40), " ", Regressions!A40)</f>
        <v>Angola</v>
      </c>
      <c r="B30" s="331">
        <f>IF(ISBLANK(Regressions!B40), " ", Regressions!B40)</f>
        <v>2026</v>
      </c>
      <c r="C30" s="337" t="str">
        <f>IF(ISBLANK(Regressions!C40), " ", Regressions!C40)</f>
        <v>National</v>
      </c>
      <c r="D30" s="333" t="str">
        <f>IF(ISBLANK(Regressions!D40), " ", Regressions!D40)</f>
        <v> </v>
      </c>
      <c r="E30" s="231" t="e">
        <f>IF(ISNUMBER(Regressions!E40),ROUND(Regressions!E40, 1), NA())</f>
        <v>#N/A</v>
      </c>
      <c r="F30" s="334" t="e">
        <f>IF(ISNUMBER(Regressions!F40),ROUND(Regressions!F40, 1), NA())</f>
        <v>#N/A</v>
      </c>
      <c r="G30" s="232" t="e">
        <f>IF(ISNUMBER(Regressions!G40),ROUND(Regressions!G40, 1), NA())</f>
        <v>#N/A</v>
      </c>
      <c r="H30" s="335" t="e">
        <f>IF(ISNUMBER(Regressions!H40),ROUND(Regressions!H40, 1), NA())</f>
        <v>#N/A</v>
      </c>
      <c r="I30" s="233" t="e">
        <f>IF(ISNUMBER(Regressions!I40),ROUND(Regressions!I40, 1), NA())</f>
        <v>#N/A</v>
      </c>
      <c r="J30" s="336" t="e">
        <f>IF(ISNUMBER(Regressions!K40),ROUND(Regressions!K40, 1), NA())</f>
        <v>#N/A</v>
      </c>
      <c r="K30" s="334" t="e">
        <f>IF(ISNUMBER(Regressions!L40),ROUND(Regressions!L40, 1), NA())</f>
        <v>#N/A</v>
      </c>
      <c r="L30" s="234" t="e">
        <f>IF(ISNUMBER(Regressions!M40),ROUND(Regressions!M40, 1), NA())</f>
        <v>#N/A</v>
      </c>
      <c r="M30" s="335" t="e">
        <f>IF(ISNUMBER(Regressions!N40),ROUND(Regressions!N40, 1), NA())</f>
        <v>#N/A</v>
      </c>
      <c r="N30" s="233" t="e">
        <f>IF(ISNUMBER(Regressions!O40),ROUND(Regressions!O40, 1), NA())</f>
        <v>#N/A</v>
      </c>
      <c r="O30" s="336" t="e">
        <f>IF(ISNUMBER(Regressions!Q40),ROUND(Regressions!Q40, 1), NA())</f>
        <v>#N/A</v>
      </c>
      <c r="P30" s="334" t="e">
        <f>IF(ISNUMBER(Regressions!R40),ROUND(Regressions!R40, 1), NA())</f>
        <v>#N/A</v>
      </c>
      <c r="Q30" s="235" t="e">
        <f>IF(ISNUMBER(Regressions!S40),ROUND(Regressions!S40, 1), NA())</f>
        <v>#N/A</v>
      </c>
      <c r="R30" s="335" t="e">
        <f>IF(ISNUMBER(Regressions!T40),ROUND(Regressions!T40, 1), NA())</f>
        <v>#N/A</v>
      </c>
      <c r="S30" s="233" t="e">
        <f>IF(ISNUMBER(Regressions!U40),ROUND(Regressions!U40, 1), NA())</f>
        <v>#N/A</v>
      </c>
    </row>
    <row xmlns:x14ac="http://schemas.microsoft.com/office/spreadsheetml/2009/9/ac" r="31" hidden="true" x14ac:dyDescent="0.2">
      <c r="A31" s="330" t="str">
        <f>IF(ISBLANK(Regressions!A41), " ", Regressions!A41)</f>
        <v>Angola</v>
      </c>
      <c r="B31" s="331">
        <f>IF(ISBLANK(Regressions!B41), " ", Regressions!B41)</f>
        <v>2027</v>
      </c>
      <c r="C31" s="337" t="str">
        <f>IF(ISBLANK(Regressions!C41), " ", Regressions!C41)</f>
        <v>National</v>
      </c>
      <c r="D31" s="333" t="str">
        <f>IF(ISBLANK(Regressions!D41), " ", Regressions!D41)</f>
        <v> </v>
      </c>
      <c r="E31" s="231" t="e">
        <f>IF(ISNUMBER(Regressions!E41),ROUND(Regressions!E41, 1), NA())</f>
        <v>#N/A</v>
      </c>
      <c r="F31" s="334" t="e">
        <f>IF(ISNUMBER(Regressions!F41),ROUND(Regressions!F41, 1), NA())</f>
        <v>#N/A</v>
      </c>
      <c r="G31" s="232" t="e">
        <f>IF(ISNUMBER(Regressions!G41),ROUND(Regressions!G41, 1), NA())</f>
        <v>#N/A</v>
      </c>
      <c r="H31" s="335" t="e">
        <f>IF(ISNUMBER(Regressions!H41),ROUND(Regressions!H41, 1), NA())</f>
        <v>#N/A</v>
      </c>
      <c r="I31" s="233" t="e">
        <f>IF(ISNUMBER(Regressions!I41),ROUND(Regressions!I41, 1), NA())</f>
        <v>#N/A</v>
      </c>
      <c r="J31" s="336" t="e">
        <f>IF(ISNUMBER(Regressions!K41),ROUND(Regressions!K41, 1), NA())</f>
        <v>#N/A</v>
      </c>
      <c r="K31" s="334" t="e">
        <f>IF(ISNUMBER(Regressions!L41),ROUND(Regressions!L41, 1), NA())</f>
        <v>#N/A</v>
      </c>
      <c r="L31" s="234" t="e">
        <f>IF(ISNUMBER(Regressions!M41),ROUND(Regressions!M41, 1), NA())</f>
        <v>#N/A</v>
      </c>
      <c r="M31" s="335" t="e">
        <f>IF(ISNUMBER(Regressions!N41),ROUND(Regressions!N41, 1), NA())</f>
        <v>#N/A</v>
      </c>
      <c r="N31" s="233" t="e">
        <f>IF(ISNUMBER(Regressions!O41),ROUND(Regressions!O41, 1), NA())</f>
        <v>#N/A</v>
      </c>
      <c r="O31" s="336" t="e">
        <f>IF(ISNUMBER(Regressions!Q41),ROUND(Regressions!Q41, 1), NA())</f>
        <v>#N/A</v>
      </c>
      <c r="P31" s="334" t="e">
        <f>IF(ISNUMBER(Regressions!R41),ROUND(Regressions!R41, 1), NA())</f>
        <v>#N/A</v>
      </c>
      <c r="Q31" s="235" t="e">
        <f>IF(ISNUMBER(Regressions!S41),ROUND(Regressions!S41, 1), NA())</f>
        <v>#N/A</v>
      </c>
      <c r="R31" s="335" t="e">
        <f>IF(ISNUMBER(Regressions!T41),ROUND(Regressions!T41, 1), NA())</f>
        <v>#N/A</v>
      </c>
      <c r="S31" s="233" t="e">
        <f>IF(ISNUMBER(Regressions!U41),ROUND(Regressions!U41, 1), NA())</f>
        <v>#N/A</v>
      </c>
    </row>
    <row xmlns:x14ac="http://schemas.microsoft.com/office/spreadsheetml/2009/9/ac" r="32" hidden="true" x14ac:dyDescent="0.2">
      <c r="A32" s="330" t="str">
        <f>IF(ISBLANK(Regressions!A42), " ", Regressions!A42)</f>
        <v>Angola</v>
      </c>
      <c r="B32" s="331">
        <f>IF(ISBLANK(Regressions!B42), " ", Regressions!B42)</f>
        <v>2028</v>
      </c>
      <c r="C32" s="337" t="str">
        <f>IF(ISBLANK(Regressions!C42), " ", Regressions!C42)</f>
        <v>National</v>
      </c>
      <c r="D32" s="333" t="str">
        <f>IF(ISBLANK(Regressions!D42), " ", Regressions!D42)</f>
        <v> </v>
      </c>
      <c r="E32" s="231" t="e">
        <f>IF(ISNUMBER(Regressions!E42),ROUND(Regressions!E42, 1), NA())</f>
        <v>#N/A</v>
      </c>
      <c r="F32" s="334" t="e">
        <f>IF(ISNUMBER(Regressions!F42),ROUND(Regressions!F42, 1), NA())</f>
        <v>#N/A</v>
      </c>
      <c r="G32" s="232" t="e">
        <f>IF(ISNUMBER(Regressions!G42),ROUND(Regressions!G42, 1), NA())</f>
        <v>#N/A</v>
      </c>
      <c r="H32" s="335" t="e">
        <f>IF(ISNUMBER(Regressions!H42),ROUND(Regressions!H42, 1), NA())</f>
        <v>#N/A</v>
      </c>
      <c r="I32" s="233" t="e">
        <f>IF(ISNUMBER(Regressions!I42),ROUND(Regressions!I42, 1), NA())</f>
        <v>#N/A</v>
      </c>
      <c r="J32" s="336" t="e">
        <f>IF(ISNUMBER(Regressions!K42),ROUND(Regressions!K42, 1), NA())</f>
        <v>#N/A</v>
      </c>
      <c r="K32" s="334" t="e">
        <f>IF(ISNUMBER(Regressions!L42),ROUND(Regressions!L42, 1), NA())</f>
        <v>#N/A</v>
      </c>
      <c r="L32" s="234" t="e">
        <f>IF(ISNUMBER(Regressions!M42),ROUND(Regressions!M42, 1), NA())</f>
        <v>#N/A</v>
      </c>
      <c r="M32" s="335" t="e">
        <f>IF(ISNUMBER(Regressions!N42),ROUND(Regressions!N42, 1), NA())</f>
        <v>#N/A</v>
      </c>
      <c r="N32" s="233" t="e">
        <f>IF(ISNUMBER(Regressions!O42),ROUND(Regressions!O42, 1), NA())</f>
        <v>#N/A</v>
      </c>
      <c r="O32" s="336" t="e">
        <f>IF(ISNUMBER(Regressions!Q42),ROUND(Regressions!Q42, 1), NA())</f>
        <v>#N/A</v>
      </c>
      <c r="P32" s="334" t="e">
        <f>IF(ISNUMBER(Regressions!R42),ROUND(Regressions!R42, 1), NA())</f>
        <v>#N/A</v>
      </c>
      <c r="Q32" s="235" t="e">
        <f>IF(ISNUMBER(Regressions!S42),ROUND(Regressions!S42, 1), NA())</f>
        <v>#N/A</v>
      </c>
      <c r="R32" s="335" t="e">
        <f>IF(ISNUMBER(Regressions!T42),ROUND(Regressions!T42, 1), NA())</f>
        <v>#N/A</v>
      </c>
      <c r="S32" s="233" t="e">
        <f>IF(ISNUMBER(Regressions!U42),ROUND(Regressions!U42, 1), NA())</f>
        <v>#N/A</v>
      </c>
    </row>
    <row xmlns:x14ac="http://schemas.microsoft.com/office/spreadsheetml/2009/9/ac" r="33" hidden="true" x14ac:dyDescent="0.2">
      <c r="A33" s="330" t="str">
        <f>IF(ISBLANK(Regressions!A43), " ", Regressions!A43)</f>
        <v>Angola</v>
      </c>
      <c r="B33" s="331">
        <f>IF(ISBLANK(Regressions!B43), " ", Regressions!B43)</f>
        <v>2029</v>
      </c>
      <c r="C33" s="337" t="str">
        <f>IF(ISBLANK(Regressions!C43), " ", Regressions!C43)</f>
        <v>National</v>
      </c>
      <c r="D33" s="333" t="str">
        <f>IF(ISBLANK(Regressions!D43), " ", Regressions!D43)</f>
        <v> </v>
      </c>
      <c r="E33" s="231" t="e">
        <f>IF(ISNUMBER(Regressions!E43),ROUND(Regressions!E43, 1), NA())</f>
        <v>#N/A</v>
      </c>
      <c r="F33" s="334" t="e">
        <f>IF(ISNUMBER(Regressions!F43),ROUND(Regressions!F43, 1), NA())</f>
        <v>#N/A</v>
      </c>
      <c r="G33" s="232" t="e">
        <f>IF(ISNUMBER(Regressions!G43),ROUND(Regressions!G43, 1), NA())</f>
        <v>#N/A</v>
      </c>
      <c r="H33" s="335" t="e">
        <f>IF(ISNUMBER(Regressions!H43),ROUND(Regressions!H43, 1), NA())</f>
        <v>#N/A</v>
      </c>
      <c r="I33" s="233" t="e">
        <f>IF(ISNUMBER(Regressions!I43),ROUND(Regressions!I43, 1), NA())</f>
        <v>#N/A</v>
      </c>
      <c r="J33" s="336" t="e">
        <f>IF(ISNUMBER(Regressions!K43),ROUND(Regressions!K43, 1), NA())</f>
        <v>#N/A</v>
      </c>
      <c r="K33" s="334" t="e">
        <f>IF(ISNUMBER(Regressions!L43),ROUND(Regressions!L43, 1), NA())</f>
        <v>#N/A</v>
      </c>
      <c r="L33" s="234" t="e">
        <f>IF(ISNUMBER(Regressions!M43),ROUND(Regressions!M43, 1), NA())</f>
        <v>#N/A</v>
      </c>
      <c r="M33" s="335" t="e">
        <f>IF(ISNUMBER(Regressions!N43),ROUND(Regressions!N43, 1), NA())</f>
        <v>#N/A</v>
      </c>
      <c r="N33" s="233" t="e">
        <f>IF(ISNUMBER(Regressions!O43),ROUND(Regressions!O43, 1), NA())</f>
        <v>#N/A</v>
      </c>
      <c r="O33" s="336" t="e">
        <f>IF(ISNUMBER(Regressions!Q43),ROUND(Regressions!Q43, 1), NA())</f>
        <v>#N/A</v>
      </c>
      <c r="P33" s="334" t="e">
        <f>IF(ISNUMBER(Regressions!R43),ROUND(Regressions!R43, 1), NA())</f>
        <v>#N/A</v>
      </c>
      <c r="Q33" s="235" t="e">
        <f>IF(ISNUMBER(Regressions!S43),ROUND(Regressions!S43, 1), NA())</f>
        <v>#N/A</v>
      </c>
      <c r="R33" s="335" t="e">
        <f>IF(ISNUMBER(Regressions!T43),ROUND(Regressions!T43, 1), NA())</f>
        <v>#N/A</v>
      </c>
      <c r="S33" s="233" t="e">
        <f>IF(ISNUMBER(Regressions!U43),ROUND(Regressions!U43, 1), NA())</f>
        <v>#N/A</v>
      </c>
    </row>
    <row xmlns:x14ac="http://schemas.microsoft.com/office/spreadsheetml/2009/9/ac" r="34" hidden="true" x14ac:dyDescent="0.2">
      <c r="A34" s="330" t="str">
        <f>IF(ISBLANK(Regressions!A44), " ", Regressions!A44)</f>
        <v>Angola</v>
      </c>
      <c r="B34" s="331">
        <f>IF(ISBLANK(Regressions!B44), " ", Regressions!B44)</f>
        <v>2030</v>
      </c>
      <c r="C34" s="337" t="str">
        <f>IF(ISBLANK(Regressions!C44), " ", Regressions!C44)</f>
        <v>National</v>
      </c>
      <c r="D34" s="333" t="str">
        <f>IF(ISBLANK(Regressions!D44), " ", Regressions!D44)</f>
        <v> </v>
      </c>
      <c r="E34" s="231" t="e">
        <f>IF(ISNUMBER(Regressions!E44),ROUND(Regressions!E44, 1), NA())</f>
        <v>#N/A</v>
      </c>
      <c r="F34" s="334" t="e">
        <f>IF(ISNUMBER(Regressions!F44),ROUND(Regressions!F44, 1), NA())</f>
        <v>#N/A</v>
      </c>
      <c r="G34" s="232" t="e">
        <f>IF(ISNUMBER(Regressions!G44),ROUND(Regressions!G44, 1), NA())</f>
        <v>#N/A</v>
      </c>
      <c r="H34" s="335" t="e">
        <f>IF(ISNUMBER(Regressions!H44),ROUND(Regressions!H44, 1), NA())</f>
        <v>#N/A</v>
      </c>
      <c r="I34" s="233" t="e">
        <f>IF(ISNUMBER(Regressions!I44),ROUND(Regressions!I44, 1), NA())</f>
        <v>#N/A</v>
      </c>
      <c r="J34" s="336" t="e">
        <f>IF(ISNUMBER(Regressions!K44),ROUND(Regressions!K44, 1), NA())</f>
        <v>#N/A</v>
      </c>
      <c r="K34" s="334" t="e">
        <f>IF(ISNUMBER(Regressions!L44),ROUND(Regressions!L44, 1), NA())</f>
        <v>#N/A</v>
      </c>
      <c r="L34" s="234" t="e">
        <f>IF(ISNUMBER(Regressions!M44),ROUND(Regressions!M44, 1), NA())</f>
        <v>#N/A</v>
      </c>
      <c r="M34" s="335" t="e">
        <f>IF(ISNUMBER(Regressions!N44),ROUND(Regressions!N44, 1), NA())</f>
        <v>#N/A</v>
      </c>
      <c r="N34" s="233" t="e">
        <f>IF(ISNUMBER(Regressions!O44),ROUND(Regressions!O44, 1), NA())</f>
        <v>#N/A</v>
      </c>
      <c r="O34" s="336" t="e">
        <f>IF(ISNUMBER(Regressions!Q44),ROUND(Regressions!Q44, 1), NA())</f>
        <v>#N/A</v>
      </c>
      <c r="P34" s="334" t="e">
        <f>IF(ISNUMBER(Regressions!R44),ROUND(Regressions!R44, 1), NA())</f>
        <v>#N/A</v>
      </c>
      <c r="Q34" s="235" t="e">
        <f>IF(ISNUMBER(Regressions!S44),ROUND(Regressions!S44, 1), NA())</f>
        <v>#N/A</v>
      </c>
      <c r="R34" s="335" t="e">
        <f>IF(ISNUMBER(Regressions!T44),ROUND(Regressions!T44, 1), NA())</f>
        <v>#N/A</v>
      </c>
      <c r="S34" s="233" t="e">
        <f>IF(ISNUMBER(Regressions!U44),ROUND(Regressions!U44, 1), NA())</f>
        <v>#N/A</v>
      </c>
    </row>
    <row xmlns:x14ac="http://schemas.microsoft.com/office/spreadsheetml/2009/9/ac" r="35" x14ac:dyDescent="0.2">
      <c r="A35" s="330" t="str">
        <f>IF(ISBLANK(Regressions!A45), " ", Regressions!A45)</f>
        <v>Angola</v>
      </c>
      <c r="B35" s="331">
        <f>IF(ISBLANK(Regressions!B45), " ", Regressions!B45)</f>
        <v>2000</v>
      </c>
      <c r="C35" s="337" t="str">
        <f>IF(ISBLANK(Regressions!C45), " ", Regressions!C45)</f>
        <v>Urban</v>
      </c>
      <c r="D35" s="333">
        <f>IF(ISBLANK(Regressions!D45), " ", Regressions!D45)</f>
        <v>3153917.8981076428</v>
      </c>
      <c r="E35" s="231" t="e">
        <f>IF(ISNUMBER(Regressions!E45),ROUND(Regressions!E45, 1), NA())</f>
        <v>#N/A</v>
      </c>
      <c r="F35" s="334" t="e">
        <f>IF(ISNUMBER(Regressions!F45),ROUND(Regressions!F45, 1), NA())</f>
        <v>#N/A</v>
      </c>
      <c r="G35" s="232" t="e">
        <f>IF(ISNUMBER(Regressions!G45),ROUND(Regressions!G45, 1), NA())</f>
        <v>#N/A</v>
      </c>
      <c r="H35" s="335" t="e">
        <f>IF(ISNUMBER(Regressions!H45),ROUND(Regressions!H45, 1), NA())</f>
        <v>#N/A</v>
      </c>
      <c r="I35" s="233" t="e">
        <f>IF(ISNUMBER(Regressions!I45),ROUND(Regressions!I45, 1), NA())</f>
        <v>#N/A</v>
      </c>
      <c r="J35" s="336" t="e">
        <f>IF(ISNUMBER(Regressions!K45),ROUND(Regressions!K45, 1), NA())</f>
        <v>#N/A</v>
      </c>
      <c r="K35" s="334" t="e">
        <f>IF(ISNUMBER(Regressions!L45),ROUND(Regressions!L45, 1), NA())</f>
        <v>#N/A</v>
      </c>
      <c r="L35" s="234" t="e">
        <f>IF(ISNUMBER(Regressions!M45),ROUND(Regressions!M45, 1), NA())</f>
        <v>#N/A</v>
      </c>
      <c r="M35" s="335" t="e">
        <f>IF(ISNUMBER(Regressions!N45),ROUND(Regressions!N45, 1), NA())</f>
        <v>#N/A</v>
      </c>
      <c r="N35" s="233" t="e">
        <f>IF(ISNUMBER(Regressions!O45),ROUND(Regressions!O45, 1), NA())</f>
        <v>#N/A</v>
      </c>
      <c r="O35" s="336" t="e">
        <f>IF(ISNUMBER(Regressions!Q45),ROUND(Regressions!Q45, 1), NA())</f>
        <v>#N/A</v>
      </c>
      <c r="P35" s="334" t="e">
        <f>IF(ISNUMBER(Regressions!R45),ROUND(Regressions!R45, 1), NA())</f>
        <v>#N/A</v>
      </c>
      <c r="Q35" s="235" t="e">
        <f>IF(ISNUMBER(Regressions!S45),ROUND(Regressions!S45, 1), NA())</f>
        <v>#N/A</v>
      </c>
      <c r="R35" s="335" t="e">
        <f>IF(ISNUMBER(Regressions!T45),ROUND(Regressions!T45, 1), NA())</f>
        <v>#N/A</v>
      </c>
      <c r="S35" s="233" t="e">
        <f>IF(ISNUMBER(Regressions!U45),ROUND(Regressions!U45, 1), NA())</f>
        <v>#N/A</v>
      </c>
    </row>
    <row xmlns:x14ac="http://schemas.microsoft.com/office/spreadsheetml/2009/9/ac" r="36" x14ac:dyDescent="0.2">
      <c r="A36" s="330" t="str">
        <f>IF(ISBLANK(Regressions!A46), " ", Regressions!A46)</f>
        <v>Angola</v>
      </c>
      <c r="B36" s="331">
        <f>IF(ISBLANK(Regressions!B46), " ", Regressions!B46)</f>
        <v>2001</v>
      </c>
      <c r="C36" s="337" t="str">
        <f>IF(ISBLANK(Regressions!C46), " ", Regressions!C46)</f>
        <v>Urban</v>
      </c>
      <c r="D36" s="333">
        <f>IF(ISBLANK(Regressions!D46), " ", Regressions!D46)</f>
        <v>3329812.9217340471</v>
      </c>
      <c r="E36" s="231" t="e">
        <f>IF(ISNUMBER(Regressions!E46),ROUND(Regressions!E46, 1), NA())</f>
        <v>#N/A</v>
      </c>
      <c r="F36" s="334" t="e">
        <f>IF(ISNUMBER(Regressions!F46),ROUND(Regressions!F46, 1), NA())</f>
        <v>#N/A</v>
      </c>
      <c r="G36" s="232" t="e">
        <f>IF(ISNUMBER(Regressions!G46),ROUND(Regressions!G46, 1), NA())</f>
        <v>#N/A</v>
      </c>
      <c r="H36" s="335" t="e">
        <f>IF(ISNUMBER(Regressions!H46),ROUND(Regressions!H46, 1), NA())</f>
        <v>#N/A</v>
      </c>
      <c r="I36" s="233" t="e">
        <f>IF(ISNUMBER(Regressions!I46),ROUND(Regressions!I46, 1), NA())</f>
        <v>#N/A</v>
      </c>
      <c r="J36" s="336" t="e">
        <f>IF(ISNUMBER(Regressions!K46),ROUND(Regressions!K46, 1), NA())</f>
        <v>#N/A</v>
      </c>
      <c r="K36" s="334" t="e">
        <f>IF(ISNUMBER(Regressions!L46),ROUND(Regressions!L46, 1), NA())</f>
        <v>#N/A</v>
      </c>
      <c r="L36" s="234" t="e">
        <f>IF(ISNUMBER(Regressions!M46),ROUND(Regressions!M46, 1), NA())</f>
        <v>#N/A</v>
      </c>
      <c r="M36" s="335" t="e">
        <f>IF(ISNUMBER(Regressions!N46),ROUND(Regressions!N46, 1), NA())</f>
        <v>#N/A</v>
      </c>
      <c r="N36" s="233" t="e">
        <f>IF(ISNUMBER(Regressions!O46),ROUND(Regressions!O46, 1), NA())</f>
        <v>#N/A</v>
      </c>
      <c r="O36" s="336" t="e">
        <f>IF(ISNUMBER(Regressions!Q46),ROUND(Regressions!Q46, 1), NA())</f>
        <v>#N/A</v>
      </c>
      <c r="P36" s="334" t="e">
        <f>IF(ISNUMBER(Regressions!R46),ROUND(Regressions!R46, 1), NA())</f>
        <v>#N/A</v>
      </c>
      <c r="Q36" s="235" t="e">
        <f>IF(ISNUMBER(Regressions!S46),ROUND(Regressions!S46, 1), NA())</f>
        <v>#N/A</v>
      </c>
      <c r="R36" s="335" t="e">
        <f>IF(ISNUMBER(Regressions!T46),ROUND(Regressions!T46, 1), NA())</f>
        <v>#N/A</v>
      </c>
      <c r="S36" s="233" t="e">
        <f>IF(ISNUMBER(Regressions!U46),ROUND(Regressions!U46, 1), NA())</f>
        <v>#N/A</v>
      </c>
    </row>
    <row xmlns:x14ac="http://schemas.microsoft.com/office/spreadsheetml/2009/9/ac" r="37" x14ac:dyDescent="0.2">
      <c r="A37" s="330" t="str">
        <f>IF(ISBLANK(Regressions!A47), " ", Regressions!A47)</f>
        <v>Angola</v>
      </c>
      <c r="B37" s="331">
        <f>IF(ISBLANK(Regressions!B47), " ", Regressions!B47)</f>
        <v>2002</v>
      </c>
      <c r="C37" s="337" t="str">
        <f>IF(ISBLANK(Regressions!C47), " ", Regressions!C47)</f>
        <v>Urban</v>
      </c>
      <c r="D37" s="333">
        <f>IF(ISBLANK(Regressions!D47), " ", Regressions!D47)</f>
        <v>3511827.3764208979</v>
      </c>
      <c r="E37" s="231" t="e">
        <f>IF(ISNUMBER(Regressions!E47),ROUND(Regressions!E47, 1), NA())</f>
        <v>#N/A</v>
      </c>
      <c r="F37" s="334" t="e">
        <f>IF(ISNUMBER(Regressions!F47),ROUND(Regressions!F47, 1), NA())</f>
        <v>#N/A</v>
      </c>
      <c r="G37" s="232" t="e">
        <f>IF(ISNUMBER(Regressions!G47),ROUND(Regressions!G47, 1), NA())</f>
        <v>#N/A</v>
      </c>
      <c r="H37" s="335" t="e">
        <f>IF(ISNUMBER(Regressions!H47),ROUND(Regressions!H47, 1), NA())</f>
        <v>#N/A</v>
      </c>
      <c r="I37" s="233" t="e">
        <f>IF(ISNUMBER(Regressions!I47),ROUND(Regressions!I47, 1), NA())</f>
        <v>#N/A</v>
      </c>
      <c r="J37" s="336" t="e">
        <f>IF(ISNUMBER(Regressions!K47),ROUND(Regressions!K47, 1), NA())</f>
        <v>#N/A</v>
      </c>
      <c r="K37" s="334" t="e">
        <f>IF(ISNUMBER(Regressions!L47),ROUND(Regressions!L47, 1), NA())</f>
        <v>#N/A</v>
      </c>
      <c r="L37" s="234" t="e">
        <f>IF(ISNUMBER(Regressions!M47),ROUND(Regressions!M47, 1), NA())</f>
        <v>#N/A</v>
      </c>
      <c r="M37" s="335" t="e">
        <f>IF(ISNUMBER(Regressions!N47),ROUND(Regressions!N47, 1), NA())</f>
        <v>#N/A</v>
      </c>
      <c r="N37" s="233" t="e">
        <f>IF(ISNUMBER(Regressions!O47),ROUND(Regressions!O47, 1), NA())</f>
        <v>#N/A</v>
      </c>
      <c r="O37" s="336" t="e">
        <f>IF(ISNUMBER(Regressions!Q47),ROUND(Regressions!Q47, 1), NA())</f>
        <v>#N/A</v>
      </c>
      <c r="P37" s="334" t="e">
        <f>IF(ISNUMBER(Regressions!R47),ROUND(Regressions!R47, 1), NA())</f>
        <v>#N/A</v>
      </c>
      <c r="Q37" s="235" t="e">
        <f>IF(ISNUMBER(Regressions!S47),ROUND(Regressions!S47, 1), NA())</f>
        <v>#N/A</v>
      </c>
      <c r="R37" s="335" t="e">
        <f>IF(ISNUMBER(Regressions!T47),ROUND(Regressions!T47, 1), NA())</f>
        <v>#N/A</v>
      </c>
      <c r="S37" s="233" t="e">
        <f>IF(ISNUMBER(Regressions!U47),ROUND(Regressions!U47, 1), NA())</f>
        <v>#N/A</v>
      </c>
    </row>
    <row xmlns:x14ac="http://schemas.microsoft.com/office/spreadsheetml/2009/9/ac" r="38" x14ac:dyDescent="0.2">
      <c r="A38" s="330" t="str">
        <f>IF(ISBLANK(Regressions!A48), " ", Regressions!A48)</f>
        <v>Angola</v>
      </c>
      <c r="B38" s="331">
        <f>IF(ISBLANK(Regressions!B48), " ", Regressions!B48)</f>
        <v>2003</v>
      </c>
      <c r="C38" s="337" t="str">
        <f>IF(ISBLANK(Regressions!C48), " ", Regressions!C48)</f>
        <v>Urban</v>
      </c>
      <c r="D38" s="333">
        <f>IF(ISBLANK(Regressions!D48), " ", Regressions!D48)</f>
        <v>3701198.718633079</v>
      </c>
      <c r="E38" s="231" t="e">
        <f>IF(ISNUMBER(Regressions!E48),ROUND(Regressions!E48, 1), NA())</f>
        <v>#N/A</v>
      </c>
      <c r="F38" s="334" t="e">
        <f>IF(ISNUMBER(Regressions!F48),ROUND(Regressions!F48, 1), NA())</f>
        <v>#N/A</v>
      </c>
      <c r="G38" s="232" t="e">
        <f>IF(ISNUMBER(Regressions!G48),ROUND(Regressions!G48, 1), NA())</f>
        <v>#N/A</v>
      </c>
      <c r="H38" s="335" t="e">
        <f>IF(ISNUMBER(Regressions!H48),ROUND(Regressions!H48, 1), NA())</f>
        <v>#N/A</v>
      </c>
      <c r="I38" s="233" t="e">
        <f>IF(ISNUMBER(Regressions!I48),ROUND(Regressions!I48, 1), NA())</f>
        <v>#N/A</v>
      </c>
      <c r="J38" s="336" t="e">
        <f>IF(ISNUMBER(Regressions!K48),ROUND(Regressions!K48, 1), NA())</f>
        <v>#N/A</v>
      </c>
      <c r="K38" s="334" t="e">
        <f>IF(ISNUMBER(Regressions!L48),ROUND(Regressions!L48, 1), NA())</f>
        <v>#N/A</v>
      </c>
      <c r="L38" s="234" t="e">
        <f>IF(ISNUMBER(Regressions!M48),ROUND(Regressions!M48, 1), NA())</f>
        <v>#N/A</v>
      </c>
      <c r="M38" s="335" t="e">
        <f>IF(ISNUMBER(Regressions!N48),ROUND(Regressions!N48, 1), NA())</f>
        <v>#N/A</v>
      </c>
      <c r="N38" s="233" t="e">
        <f>IF(ISNUMBER(Regressions!O48),ROUND(Regressions!O48, 1), NA())</f>
        <v>#N/A</v>
      </c>
      <c r="O38" s="336" t="e">
        <f>IF(ISNUMBER(Regressions!Q48),ROUND(Regressions!Q48, 1), NA())</f>
        <v>#N/A</v>
      </c>
      <c r="P38" s="334" t="e">
        <f>IF(ISNUMBER(Regressions!R48),ROUND(Regressions!R48, 1), NA())</f>
        <v>#N/A</v>
      </c>
      <c r="Q38" s="235" t="e">
        <f>IF(ISNUMBER(Regressions!S48),ROUND(Regressions!S48, 1), NA())</f>
        <v>#N/A</v>
      </c>
      <c r="R38" s="335" t="e">
        <f>IF(ISNUMBER(Regressions!T48),ROUND(Regressions!T48, 1), NA())</f>
        <v>#N/A</v>
      </c>
      <c r="S38" s="233" t="e">
        <f>IF(ISNUMBER(Regressions!U48),ROUND(Regressions!U48, 1), NA())</f>
        <v>#N/A</v>
      </c>
    </row>
    <row xmlns:x14ac="http://schemas.microsoft.com/office/spreadsheetml/2009/9/ac" r="39" x14ac:dyDescent="0.2">
      <c r="A39" s="330" t="str">
        <f>IF(ISBLANK(Regressions!A49), " ", Regressions!A49)</f>
        <v>Angola</v>
      </c>
      <c r="B39" s="331">
        <f>IF(ISBLANK(Regressions!B49), " ", Regressions!B49)</f>
        <v>2004</v>
      </c>
      <c r="C39" s="337" t="str">
        <f>IF(ISBLANK(Regressions!C49), " ", Regressions!C49)</f>
        <v>Urban</v>
      </c>
      <c r="D39" s="333">
        <f>IF(ISBLANK(Regressions!D49), " ", Regressions!D49)</f>
        <v>3901789.199800225</v>
      </c>
      <c r="E39" s="231" t="e">
        <f>IF(ISNUMBER(Regressions!E49),ROUND(Regressions!E49, 1), NA())</f>
        <v>#N/A</v>
      </c>
      <c r="F39" s="334" t="e">
        <f>IF(ISNUMBER(Regressions!F49),ROUND(Regressions!F49, 1), NA())</f>
        <v>#N/A</v>
      </c>
      <c r="G39" s="232" t="e">
        <f>IF(ISNUMBER(Regressions!G49),ROUND(Regressions!G49, 1), NA())</f>
        <v>#N/A</v>
      </c>
      <c r="H39" s="335" t="e">
        <f>IF(ISNUMBER(Regressions!H49),ROUND(Regressions!H49, 1), NA())</f>
        <v>#N/A</v>
      </c>
      <c r="I39" s="233" t="e">
        <f>IF(ISNUMBER(Regressions!I49),ROUND(Regressions!I49, 1), NA())</f>
        <v>#N/A</v>
      </c>
      <c r="J39" s="336" t="e">
        <f>IF(ISNUMBER(Regressions!K49),ROUND(Regressions!K49, 1), NA())</f>
        <v>#N/A</v>
      </c>
      <c r="K39" s="334" t="e">
        <f>IF(ISNUMBER(Regressions!L49),ROUND(Regressions!L49, 1), NA())</f>
        <v>#N/A</v>
      </c>
      <c r="L39" s="234" t="e">
        <f>IF(ISNUMBER(Regressions!M49),ROUND(Regressions!M49, 1), NA())</f>
        <v>#N/A</v>
      </c>
      <c r="M39" s="335" t="e">
        <f>IF(ISNUMBER(Regressions!N49),ROUND(Regressions!N49, 1), NA())</f>
        <v>#N/A</v>
      </c>
      <c r="N39" s="233" t="e">
        <f>IF(ISNUMBER(Regressions!O49),ROUND(Regressions!O49, 1), NA())</f>
        <v>#N/A</v>
      </c>
      <c r="O39" s="336" t="e">
        <f>IF(ISNUMBER(Regressions!Q49),ROUND(Regressions!Q49, 1), NA())</f>
        <v>#N/A</v>
      </c>
      <c r="P39" s="334" t="e">
        <f>IF(ISNUMBER(Regressions!R49),ROUND(Regressions!R49, 1), NA())</f>
        <v>#N/A</v>
      </c>
      <c r="Q39" s="235" t="e">
        <f>IF(ISNUMBER(Regressions!S49),ROUND(Regressions!S49, 1), NA())</f>
        <v>#N/A</v>
      </c>
      <c r="R39" s="335" t="e">
        <f>IF(ISNUMBER(Regressions!T49),ROUND(Regressions!T49, 1), NA())</f>
        <v>#N/A</v>
      </c>
      <c r="S39" s="233" t="e">
        <f>IF(ISNUMBER(Regressions!U49),ROUND(Regressions!U49, 1), NA())</f>
        <v>#N/A</v>
      </c>
    </row>
    <row xmlns:x14ac="http://schemas.microsoft.com/office/spreadsheetml/2009/9/ac" r="40" x14ac:dyDescent="0.2">
      <c r="A40" s="330" t="str">
        <f>IF(ISBLANK(Regressions!A50), " ", Regressions!A50)</f>
        <v>Angola</v>
      </c>
      <c r="B40" s="331">
        <f>IF(ISBLANK(Regressions!B50), " ", Regressions!B50)</f>
        <v>2005</v>
      </c>
      <c r="C40" s="337" t="str">
        <f>IF(ISBLANK(Regressions!C50), " ", Regressions!C50)</f>
        <v>Urban</v>
      </c>
      <c r="D40" s="333">
        <f>IF(ISBLANK(Regressions!D50), " ", Regressions!D50)</f>
        <v>4114815.040000001</v>
      </c>
      <c r="E40" s="231" t="e">
        <f>IF(ISNUMBER(Regressions!E50),ROUND(Regressions!E50, 1), NA())</f>
        <v>#N/A</v>
      </c>
      <c r="F40" s="334" t="e">
        <f>IF(ISNUMBER(Regressions!F50),ROUND(Regressions!F50, 1), NA())</f>
        <v>#N/A</v>
      </c>
      <c r="G40" s="232" t="e">
        <f>IF(ISNUMBER(Regressions!G50),ROUND(Regressions!G50, 1), NA())</f>
        <v>#N/A</v>
      </c>
      <c r="H40" s="335" t="e">
        <f>IF(ISNUMBER(Regressions!H50),ROUND(Regressions!H50, 1), NA())</f>
        <v>#N/A</v>
      </c>
      <c r="I40" s="233" t="e">
        <f>IF(ISNUMBER(Regressions!I50),ROUND(Regressions!I50, 1), NA())</f>
        <v>#N/A</v>
      </c>
      <c r="J40" s="336" t="e">
        <f>IF(ISNUMBER(Regressions!K50),ROUND(Regressions!K50, 1), NA())</f>
        <v>#N/A</v>
      </c>
      <c r="K40" s="334" t="e">
        <f>IF(ISNUMBER(Regressions!L50),ROUND(Regressions!L50, 1), NA())</f>
        <v>#N/A</v>
      </c>
      <c r="L40" s="234" t="e">
        <f>IF(ISNUMBER(Regressions!M50),ROUND(Regressions!M50, 1), NA())</f>
        <v>#N/A</v>
      </c>
      <c r="M40" s="335" t="e">
        <f>IF(ISNUMBER(Regressions!N50),ROUND(Regressions!N50, 1), NA())</f>
        <v>#N/A</v>
      </c>
      <c r="N40" s="233" t="e">
        <f>IF(ISNUMBER(Regressions!O50),ROUND(Regressions!O50, 1), NA())</f>
        <v>#N/A</v>
      </c>
      <c r="O40" s="336" t="e">
        <f>IF(ISNUMBER(Regressions!Q50),ROUND(Regressions!Q50, 1), NA())</f>
        <v>#N/A</v>
      </c>
      <c r="P40" s="334" t="e">
        <f>IF(ISNUMBER(Regressions!R50),ROUND(Regressions!R50, 1), NA())</f>
        <v>#N/A</v>
      </c>
      <c r="Q40" s="235" t="e">
        <f>IF(ISNUMBER(Regressions!S50),ROUND(Regressions!S50, 1), NA())</f>
        <v>#N/A</v>
      </c>
      <c r="R40" s="335" t="e">
        <f>IF(ISNUMBER(Regressions!T50),ROUND(Regressions!T50, 1), NA())</f>
        <v>#N/A</v>
      </c>
      <c r="S40" s="233" t="e">
        <f>IF(ISNUMBER(Regressions!U50),ROUND(Regressions!U50, 1), NA())</f>
        <v>#N/A</v>
      </c>
    </row>
    <row xmlns:x14ac="http://schemas.microsoft.com/office/spreadsheetml/2009/9/ac" r="41" x14ac:dyDescent="0.2">
      <c r="A41" s="330" t="str">
        <f>IF(ISBLANK(Regressions!A51), " ", Regressions!A51)</f>
        <v>Angola</v>
      </c>
      <c r="B41" s="331">
        <f>IF(ISBLANK(Regressions!B51), " ", Regressions!B51)</f>
        <v>2006</v>
      </c>
      <c r="C41" s="337" t="str">
        <f>IF(ISBLANK(Regressions!C51), " ", Regressions!C51)</f>
        <v>Urban</v>
      </c>
      <c r="D41" s="333">
        <f>IF(ISBLANK(Regressions!D51), " ", Regressions!D51)</f>
        <v>4310021.8309256742</v>
      </c>
      <c r="E41" s="231" t="e">
        <f>IF(ISNUMBER(Regressions!E51),ROUND(Regressions!E51, 1), NA())</f>
        <v>#N/A</v>
      </c>
      <c r="F41" s="334" t="e">
        <f>IF(ISNUMBER(Regressions!F51),ROUND(Regressions!F51, 1), NA())</f>
        <v>#N/A</v>
      </c>
      <c r="G41" s="232" t="e">
        <f>IF(ISNUMBER(Regressions!G51),ROUND(Regressions!G51, 1), NA())</f>
        <v>#N/A</v>
      </c>
      <c r="H41" s="335" t="e">
        <f>IF(ISNUMBER(Regressions!H51),ROUND(Regressions!H51, 1), NA())</f>
        <v>#N/A</v>
      </c>
      <c r="I41" s="233" t="e">
        <f>IF(ISNUMBER(Regressions!I51),ROUND(Regressions!I51, 1), NA())</f>
        <v>#N/A</v>
      </c>
      <c r="J41" s="336" t="e">
        <f>IF(ISNUMBER(Regressions!K51),ROUND(Regressions!K51, 1), NA())</f>
        <v>#N/A</v>
      </c>
      <c r="K41" s="334" t="e">
        <f>IF(ISNUMBER(Regressions!L51),ROUND(Regressions!L51, 1), NA())</f>
        <v>#N/A</v>
      </c>
      <c r="L41" s="234" t="e">
        <f>IF(ISNUMBER(Regressions!M51),ROUND(Regressions!M51, 1), NA())</f>
        <v>#N/A</v>
      </c>
      <c r="M41" s="335" t="e">
        <f>IF(ISNUMBER(Regressions!N51),ROUND(Regressions!N51, 1), NA())</f>
        <v>#N/A</v>
      </c>
      <c r="N41" s="233" t="e">
        <f>IF(ISNUMBER(Regressions!O51),ROUND(Regressions!O51, 1), NA())</f>
        <v>#N/A</v>
      </c>
      <c r="O41" s="336" t="e">
        <f>IF(ISNUMBER(Regressions!Q51),ROUND(Regressions!Q51, 1), NA())</f>
        <v>#N/A</v>
      </c>
      <c r="P41" s="334" t="e">
        <f>IF(ISNUMBER(Regressions!R51),ROUND(Regressions!R51, 1), NA())</f>
        <v>#N/A</v>
      </c>
      <c r="Q41" s="235" t="e">
        <f>IF(ISNUMBER(Regressions!S51),ROUND(Regressions!S51, 1), NA())</f>
        <v>#N/A</v>
      </c>
      <c r="R41" s="335" t="e">
        <f>IF(ISNUMBER(Regressions!T51),ROUND(Regressions!T51, 1), NA())</f>
        <v>#N/A</v>
      </c>
      <c r="S41" s="233" t="e">
        <f>IF(ISNUMBER(Regressions!U51),ROUND(Regressions!U51, 1), NA())</f>
        <v>#N/A</v>
      </c>
    </row>
    <row xmlns:x14ac="http://schemas.microsoft.com/office/spreadsheetml/2009/9/ac" r="42" x14ac:dyDescent="0.2">
      <c r="A42" s="330" t="str">
        <f>IF(ISBLANK(Regressions!A52), " ", Regressions!A52)</f>
        <v>Angola</v>
      </c>
      <c r="B42" s="331">
        <f>IF(ISBLANK(Regressions!B52), " ", Regressions!B52)</f>
        <v>2007</v>
      </c>
      <c r="C42" s="337" t="str">
        <f>IF(ISBLANK(Regressions!C52), " ", Regressions!C52)</f>
        <v>Urban</v>
      </c>
      <c r="D42" s="333">
        <f>IF(ISBLANK(Regressions!D52), " ", Regressions!D52)</f>
        <v>3957985.8699921421</v>
      </c>
      <c r="E42" s="231" t="e">
        <f>IF(ISNUMBER(Regressions!E52),ROUND(Regressions!E52, 1), NA())</f>
        <v>#N/A</v>
      </c>
      <c r="F42" s="334" t="e">
        <f>IF(ISNUMBER(Regressions!F52),ROUND(Regressions!F52, 1), NA())</f>
        <v>#N/A</v>
      </c>
      <c r="G42" s="232" t="e">
        <f>IF(ISNUMBER(Regressions!G52),ROUND(Regressions!G52, 1), NA())</f>
        <v>#N/A</v>
      </c>
      <c r="H42" s="335" t="e">
        <f>IF(ISNUMBER(Regressions!H52),ROUND(Regressions!H52, 1), NA())</f>
        <v>#N/A</v>
      </c>
      <c r="I42" s="233" t="e">
        <f>IF(ISNUMBER(Regressions!I52),ROUND(Regressions!I52, 1), NA())</f>
        <v>#N/A</v>
      </c>
      <c r="J42" s="336" t="e">
        <f>IF(ISNUMBER(Regressions!K52),ROUND(Regressions!K52, 1), NA())</f>
        <v>#N/A</v>
      </c>
      <c r="K42" s="334" t="e">
        <f>IF(ISNUMBER(Regressions!L52),ROUND(Regressions!L52, 1), NA())</f>
        <v>#N/A</v>
      </c>
      <c r="L42" s="234" t="e">
        <f>IF(ISNUMBER(Regressions!M52),ROUND(Regressions!M52, 1), NA())</f>
        <v>#N/A</v>
      </c>
      <c r="M42" s="335" t="e">
        <f>IF(ISNUMBER(Regressions!N52),ROUND(Regressions!N52, 1), NA())</f>
        <v>#N/A</v>
      </c>
      <c r="N42" s="233" t="e">
        <f>IF(ISNUMBER(Regressions!O52),ROUND(Regressions!O52, 1), NA())</f>
        <v>#N/A</v>
      </c>
      <c r="O42" s="336" t="e">
        <f>IF(ISNUMBER(Regressions!Q52),ROUND(Regressions!Q52, 1), NA())</f>
        <v>#N/A</v>
      </c>
      <c r="P42" s="334" t="e">
        <f>IF(ISNUMBER(Regressions!R52),ROUND(Regressions!R52, 1), NA())</f>
        <v>#N/A</v>
      </c>
      <c r="Q42" s="235" t="e">
        <f>IF(ISNUMBER(Regressions!S52),ROUND(Regressions!S52, 1), NA())</f>
        <v>#N/A</v>
      </c>
      <c r="R42" s="335" t="e">
        <f>IF(ISNUMBER(Regressions!T52),ROUND(Regressions!T52, 1), NA())</f>
        <v>#N/A</v>
      </c>
      <c r="S42" s="233" t="e">
        <f>IF(ISNUMBER(Regressions!U52),ROUND(Regressions!U52, 1), NA())</f>
        <v>#N/A</v>
      </c>
    </row>
    <row xmlns:x14ac="http://schemas.microsoft.com/office/spreadsheetml/2009/9/ac" r="43" x14ac:dyDescent="0.2">
      <c r="A43" s="330" t="str">
        <f>IF(ISBLANK(Regressions!A53), " ", Regressions!A53)</f>
        <v>Angola</v>
      </c>
      <c r="B43" s="331">
        <f>IF(ISBLANK(Regressions!B53), " ", Regressions!B53)</f>
        <v>2008</v>
      </c>
      <c r="C43" s="337" t="str">
        <f>IF(ISBLANK(Regressions!C53), " ", Regressions!C53)</f>
        <v>Urban</v>
      </c>
      <c r="D43" s="333">
        <f>IF(ISBLANK(Regressions!D53), " ", Regressions!D53)</f>
        <v>4146612.8731910698</v>
      </c>
      <c r="E43" s="231" t="e">
        <f>IF(ISNUMBER(Regressions!E53),ROUND(Regressions!E53, 1), NA())</f>
        <v>#N/A</v>
      </c>
      <c r="F43" s="334" t="e">
        <f>IF(ISNUMBER(Regressions!F53),ROUND(Regressions!F53, 1), NA())</f>
        <v>#N/A</v>
      </c>
      <c r="G43" s="232" t="e">
        <f>IF(ISNUMBER(Regressions!G53),ROUND(Regressions!G53, 1), NA())</f>
        <v>#N/A</v>
      </c>
      <c r="H43" s="335" t="e">
        <f>IF(ISNUMBER(Regressions!H53),ROUND(Regressions!H53, 1), NA())</f>
        <v>#N/A</v>
      </c>
      <c r="I43" s="233" t="e">
        <f>IF(ISNUMBER(Regressions!I53),ROUND(Regressions!I53, 1), NA())</f>
        <v>#N/A</v>
      </c>
      <c r="J43" s="336" t="e">
        <f>IF(ISNUMBER(Regressions!K53),ROUND(Regressions!K53, 1), NA())</f>
        <v>#N/A</v>
      </c>
      <c r="K43" s="334" t="e">
        <f>IF(ISNUMBER(Regressions!L53),ROUND(Regressions!L53, 1), NA())</f>
        <v>#N/A</v>
      </c>
      <c r="L43" s="234" t="e">
        <f>IF(ISNUMBER(Regressions!M53),ROUND(Regressions!M53, 1), NA())</f>
        <v>#N/A</v>
      </c>
      <c r="M43" s="335" t="e">
        <f>IF(ISNUMBER(Regressions!N53),ROUND(Regressions!N53, 1), NA())</f>
        <v>#N/A</v>
      </c>
      <c r="N43" s="233" t="e">
        <f>IF(ISNUMBER(Regressions!O53),ROUND(Regressions!O53, 1), NA())</f>
        <v>#N/A</v>
      </c>
      <c r="O43" s="336" t="e">
        <f>IF(ISNUMBER(Regressions!Q53),ROUND(Regressions!Q53, 1), NA())</f>
        <v>#N/A</v>
      </c>
      <c r="P43" s="334" t="e">
        <f>IF(ISNUMBER(Regressions!R53),ROUND(Regressions!R53, 1), NA())</f>
        <v>#N/A</v>
      </c>
      <c r="Q43" s="235" t="e">
        <f>IF(ISNUMBER(Regressions!S53),ROUND(Regressions!S53, 1), NA())</f>
        <v>#N/A</v>
      </c>
      <c r="R43" s="335" t="e">
        <f>IF(ISNUMBER(Regressions!T53),ROUND(Regressions!T53, 1), NA())</f>
        <v>#N/A</v>
      </c>
      <c r="S43" s="233" t="e">
        <f>IF(ISNUMBER(Regressions!U53),ROUND(Regressions!U53, 1), NA())</f>
        <v>#N/A</v>
      </c>
    </row>
    <row xmlns:x14ac="http://schemas.microsoft.com/office/spreadsheetml/2009/9/ac" r="44" x14ac:dyDescent="0.2">
      <c r="A44" s="330" t="str">
        <f>IF(ISBLANK(Regressions!A54), " ", Regressions!A54)</f>
        <v>Angola</v>
      </c>
      <c r="B44" s="331">
        <f>IF(ISBLANK(Regressions!B54), " ", Regressions!B54)</f>
        <v>2009</v>
      </c>
      <c r="C44" s="337" t="str">
        <f>IF(ISBLANK(Regressions!C54), " ", Regressions!C54)</f>
        <v>Urban</v>
      </c>
      <c r="D44" s="333">
        <f>IF(ISBLANK(Regressions!D54), " ", Regressions!D54)</f>
        <v>4347868.297379151</v>
      </c>
      <c r="E44" s="231" t="e">
        <f>IF(ISNUMBER(Regressions!E54),ROUND(Regressions!E54, 1), NA())</f>
        <v>#N/A</v>
      </c>
      <c r="F44" s="334" t="e">
        <f>IF(ISNUMBER(Regressions!F54),ROUND(Regressions!F54, 1), NA())</f>
        <v>#N/A</v>
      </c>
      <c r="G44" s="232" t="e">
        <f>IF(ISNUMBER(Regressions!G54),ROUND(Regressions!G54, 1), NA())</f>
        <v>#N/A</v>
      </c>
      <c r="H44" s="335" t="e">
        <f>IF(ISNUMBER(Regressions!H54),ROUND(Regressions!H54, 1), NA())</f>
        <v>#N/A</v>
      </c>
      <c r="I44" s="233" t="e">
        <f>IF(ISNUMBER(Regressions!I54),ROUND(Regressions!I54, 1), NA())</f>
        <v>#N/A</v>
      </c>
      <c r="J44" s="336" t="e">
        <f>IF(ISNUMBER(Regressions!K54),ROUND(Regressions!K54, 1), NA())</f>
        <v>#N/A</v>
      </c>
      <c r="K44" s="334" t="e">
        <f>IF(ISNUMBER(Regressions!L54),ROUND(Regressions!L54, 1), NA())</f>
        <v>#N/A</v>
      </c>
      <c r="L44" s="234" t="e">
        <f>IF(ISNUMBER(Regressions!M54),ROUND(Regressions!M54, 1), NA())</f>
        <v>#N/A</v>
      </c>
      <c r="M44" s="335" t="e">
        <f>IF(ISNUMBER(Regressions!N54),ROUND(Regressions!N54, 1), NA())</f>
        <v>#N/A</v>
      </c>
      <c r="N44" s="233" t="e">
        <f>IF(ISNUMBER(Regressions!O54),ROUND(Regressions!O54, 1), NA())</f>
        <v>#N/A</v>
      </c>
      <c r="O44" s="336" t="e">
        <f>IF(ISNUMBER(Regressions!Q54),ROUND(Regressions!Q54, 1), NA())</f>
        <v>#N/A</v>
      </c>
      <c r="P44" s="334" t="e">
        <f>IF(ISNUMBER(Regressions!R54),ROUND(Regressions!R54, 1), NA())</f>
        <v>#N/A</v>
      </c>
      <c r="Q44" s="235" t="e">
        <f>IF(ISNUMBER(Regressions!S54),ROUND(Regressions!S54, 1), NA())</f>
        <v>#N/A</v>
      </c>
      <c r="R44" s="335" t="e">
        <f>IF(ISNUMBER(Regressions!T54),ROUND(Regressions!T54, 1), NA())</f>
        <v>#N/A</v>
      </c>
      <c r="S44" s="233" t="e">
        <f>IF(ISNUMBER(Regressions!U54),ROUND(Regressions!U54, 1), NA())</f>
        <v>#N/A</v>
      </c>
    </row>
    <row xmlns:x14ac="http://schemas.microsoft.com/office/spreadsheetml/2009/9/ac" r="45" x14ac:dyDescent="0.2">
      <c r="A45" s="330" t="str">
        <f>IF(ISBLANK(Regressions!A55), " ", Regressions!A55)</f>
        <v>Angola</v>
      </c>
      <c r="B45" s="331">
        <f>IF(ISBLANK(Regressions!B55), " ", Regressions!B55)</f>
        <v>2010</v>
      </c>
      <c r="C45" s="337" t="str">
        <f>IF(ISBLANK(Regressions!C55), " ", Regressions!C55)</f>
        <v>Urban</v>
      </c>
      <c r="D45" s="333">
        <f>IF(ISBLANK(Regressions!D55), " ", Regressions!D55)</f>
        <v>4563790.0528003694</v>
      </c>
      <c r="E45" s="231" t="e">
        <f>IF(ISNUMBER(Regressions!E55),ROUND(Regressions!E55, 1), NA())</f>
        <v>#N/A</v>
      </c>
      <c r="F45" s="334" t="e">
        <f>IF(ISNUMBER(Regressions!F55),ROUND(Regressions!F55, 1), NA())</f>
        <v>#N/A</v>
      </c>
      <c r="G45" s="232" t="e">
        <f>IF(ISNUMBER(Regressions!G55),ROUND(Regressions!G55, 1), NA())</f>
        <v>#N/A</v>
      </c>
      <c r="H45" s="335" t="e">
        <f>IF(ISNUMBER(Regressions!H55),ROUND(Regressions!H55, 1), NA())</f>
        <v>#N/A</v>
      </c>
      <c r="I45" s="233" t="e">
        <f>IF(ISNUMBER(Regressions!I55),ROUND(Regressions!I55, 1), NA())</f>
        <v>#N/A</v>
      </c>
      <c r="J45" s="336" t="e">
        <f>IF(ISNUMBER(Regressions!K55),ROUND(Regressions!K55, 1), NA())</f>
        <v>#N/A</v>
      </c>
      <c r="K45" s="334" t="e">
        <f>IF(ISNUMBER(Regressions!L55),ROUND(Regressions!L55, 1), NA())</f>
        <v>#N/A</v>
      </c>
      <c r="L45" s="234" t="e">
        <f>IF(ISNUMBER(Regressions!M55),ROUND(Regressions!M55, 1), NA())</f>
        <v>#N/A</v>
      </c>
      <c r="M45" s="335" t="e">
        <f>IF(ISNUMBER(Regressions!N55),ROUND(Regressions!N55, 1), NA())</f>
        <v>#N/A</v>
      </c>
      <c r="N45" s="233" t="e">
        <f>IF(ISNUMBER(Regressions!O55),ROUND(Regressions!O55, 1), NA())</f>
        <v>#N/A</v>
      </c>
      <c r="O45" s="336" t="e">
        <f>IF(ISNUMBER(Regressions!Q55),ROUND(Regressions!Q55, 1), NA())</f>
        <v>#N/A</v>
      </c>
      <c r="P45" s="334" t="e">
        <f>IF(ISNUMBER(Regressions!R55),ROUND(Regressions!R55, 1), NA())</f>
        <v>#N/A</v>
      </c>
      <c r="Q45" s="235" t="e">
        <f>IF(ISNUMBER(Regressions!S55),ROUND(Regressions!S55, 1), NA())</f>
        <v>#N/A</v>
      </c>
      <c r="R45" s="335" t="e">
        <f>IF(ISNUMBER(Regressions!T55),ROUND(Regressions!T55, 1), NA())</f>
        <v>#N/A</v>
      </c>
      <c r="S45" s="233" t="e">
        <f>IF(ISNUMBER(Regressions!U55),ROUND(Regressions!U55, 1), NA())</f>
        <v>#N/A</v>
      </c>
    </row>
    <row xmlns:x14ac="http://schemas.microsoft.com/office/spreadsheetml/2009/9/ac" r="46" x14ac:dyDescent="0.2">
      <c r="A46" s="330" t="str">
        <f>IF(ISBLANK(Regressions!A56), " ", Regressions!A56)</f>
        <v>Angola</v>
      </c>
      <c r="B46" s="331">
        <f>IF(ISBLANK(Regressions!B56), " ", Regressions!B56)</f>
        <v>2011</v>
      </c>
      <c r="C46" s="337" t="str">
        <f>IF(ISBLANK(Regressions!C56), " ", Regressions!C56)</f>
        <v>Urban</v>
      </c>
      <c r="D46" s="333">
        <f>IF(ISBLANK(Regressions!D56), " ", Regressions!D56)</f>
        <v>4797330.0301649468</v>
      </c>
      <c r="E46" s="231" t="e">
        <f>IF(ISNUMBER(Regressions!E56),ROUND(Regressions!E56, 1), NA())</f>
        <v>#N/A</v>
      </c>
      <c r="F46" s="334" t="e">
        <f>IF(ISNUMBER(Regressions!F56),ROUND(Regressions!F56, 1), NA())</f>
        <v>#N/A</v>
      </c>
      <c r="G46" s="232" t="e">
        <f>IF(ISNUMBER(Regressions!G56),ROUND(Regressions!G56, 1), NA())</f>
        <v>#N/A</v>
      </c>
      <c r="H46" s="335" t="e">
        <f>IF(ISNUMBER(Regressions!H56),ROUND(Regressions!H56, 1), NA())</f>
        <v>#N/A</v>
      </c>
      <c r="I46" s="233" t="e">
        <f>IF(ISNUMBER(Regressions!I56),ROUND(Regressions!I56, 1), NA())</f>
        <v>#N/A</v>
      </c>
      <c r="J46" s="336" t="e">
        <f>IF(ISNUMBER(Regressions!K56),ROUND(Regressions!K56, 1), NA())</f>
        <v>#N/A</v>
      </c>
      <c r="K46" s="334" t="e">
        <f>IF(ISNUMBER(Regressions!L56),ROUND(Regressions!L56, 1), NA())</f>
        <v>#N/A</v>
      </c>
      <c r="L46" s="234" t="e">
        <f>IF(ISNUMBER(Regressions!M56),ROUND(Regressions!M56, 1), NA())</f>
        <v>#N/A</v>
      </c>
      <c r="M46" s="335" t="e">
        <f>IF(ISNUMBER(Regressions!N56),ROUND(Regressions!N56, 1), NA())</f>
        <v>#N/A</v>
      </c>
      <c r="N46" s="233" t="e">
        <f>IF(ISNUMBER(Regressions!O56),ROUND(Regressions!O56, 1), NA())</f>
        <v>#N/A</v>
      </c>
      <c r="O46" s="336" t="e">
        <f>IF(ISNUMBER(Regressions!Q56),ROUND(Regressions!Q56, 1), NA())</f>
        <v>#N/A</v>
      </c>
      <c r="P46" s="334" t="e">
        <f>IF(ISNUMBER(Regressions!R56),ROUND(Regressions!R56, 1), NA())</f>
        <v>#N/A</v>
      </c>
      <c r="Q46" s="235" t="e">
        <f>IF(ISNUMBER(Regressions!S56),ROUND(Regressions!S56, 1), NA())</f>
        <v>#N/A</v>
      </c>
      <c r="R46" s="335" t="e">
        <f>IF(ISNUMBER(Regressions!T56),ROUND(Regressions!T56, 1), NA())</f>
        <v>#N/A</v>
      </c>
      <c r="S46" s="233" t="e">
        <f>IF(ISNUMBER(Regressions!U56),ROUND(Regressions!U56, 1), NA())</f>
        <v>#N/A</v>
      </c>
    </row>
    <row xmlns:x14ac="http://schemas.microsoft.com/office/spreadsheetml/2009/9/ac" r="47" x14ac:dyDescent="0.2">
      <c r="A47" s="330" t="str">
        <f>IF(ISBLANK(Regressions!A57), " ", Regressions!A57)</f>
        <v>Angola</v>
      </c>
      <c r="B47" s="331">
        <f>IF(ISBLANK(Regressions!B57), " ", Regressions!B57)</f>
        <v>2012</v>
      </c>
      <c r="C47" s="337" t="str">
        <f>IF(ISBLANK(Regressions!C57), " ", Regressions!C57)</f>
        <v>Urban</v>
      </c>
      <c r="D47" s="333">
        <f>IF(ISBLANK(Regressions!D57), " ", Regressions!D57)</f>
        <v>5046232.3418698879</v>
      </c>
      <c r="E47" s="231" t="e">
        <f>IF(ISNUMBER(Regressions!E57),ROUND(Regressions!E57, 1), NA())</f>
        <v>#N/A</v>
      </c>
      <c r="F47" s="334" t="e">
        <f>IF(ISNUMBER(Regressions!F57),ROUND(Regressions!F57, 1), NA())</f>
        <v>#N/A</v>
      </c>
      <c r="G47" s="232" t="e">
        <f>IF(ISNUMBER(Regressions!G57),ROUND(Regressions!G57, 1), NA())</f>
        <v>#N/A</v>
      </c>
      <c r="H47" s="335" t="e">
        <f>IF(ISNUMBER(Regressions!H57),ROUND(Regressions!H57, 1), NA())</f>
        <v>#N/A</v>
      </c>
      <c r="I47" s="233" t="e">
        <f>IF(ISNUMBER(Regressions!I57),ROUND(Regressions!I57, 1), NA())</f>
        <v>#N/A</v>
      </c>
      <c r="J47" s="336" t="e">
        <f>IF(ISNUMBER(Regressions!K57),ROUND(Regressions!K57, 1), NA())</f>
        <v>#N/A</v>
      </c>
      <c r="K47" s="334" t="e">
        <f>IF(ISNUMBER(Regressions!L57),ROUND(Regressions!L57, 1), NA())</f>
        <v>#N/A</v>
      </c>
      <c r="L47" s="234" t="e">
        <f>IF(ISNUMBER(Regressions!M57),ROUND(Regressions!M57, 1), NA())</f>
        <v>#N/A</v>
      </c>
      <c r="M47" s="335" t="e">
        <f>IF(ISNUMBER(Regressions!N57),ROUND(Regressions!N57, 1), NA())</f>
        <v>#N/A</v>
      </c>
      <c r="N47" s="233" t="e">
        <f>IF(ISNUMBER(Regressions!O57),ROUND(Regressions!O57, 1), NA())</f>
        <v>#N/A</v>
      </c>
      <c r="O47" s="336" t="e">
        <f>IF(ISNUMBER(Regressions!Q57),ROUND(Regressions!Q57, 1), NA())</f>
        <v>#N/A</v>
      </c>
      <c r="P47" s="334" t="e">
        <f>IF(ISNUMBER(Regressions!R57),ROUND(Regressions!R57, 1), NA())</f>
        <v>#N/A</v>
      </c>
      <c r="Q47" s="235" t="e">
        <f>IF(ISNUMBER(Regressions!S57),ROUND(Regressions!S57, 1), NA())</f>
        <v>#N/A</v>
      </c>
      <c r="R47" s="335" t="e">
        <f>IF(ISNUMBER(Regressions!T57),ROUND(Regressions!T57, 1), NA())</f>
        <v>#N/A</v>
      </c>
      <c r="S47" s="233" t="e">
        <f>IF(ISNUMBER(Regressions!U57),ROUND(Regressions!U57, 1), NA())</f>
        <v>#N/A</v>
      </c>
    </row>
    <row xmlns:x14ac="http://schemas.microsoft.com/office/spreadsheetml/2009/9/ac" r="48" x14ac:dyDescent="0.2">
      <c r="A48" s="330" t="str">
        <f>IF(ISBLANK(Regressions!A58), " ", Regressions!A58)</f>
        <v>Angola</v>
      </c>
      <c r="B48" s="331">
        <f>IF(ISBLANK(Regressions!B58), " ", Regressions!B58)</f>
        <v>2013</v>
      </c>
      <c r="C48" s="337" t="str">
        <f>IF(ISBLANK(Regressions!C58), " ", Regressions!C58)</f>
        <v>Urban</v>
      </c>
      <c r="D48" s="333">
        <f>IF(ISBLANK(Regressions!D58), " ", Regressions!D58)</f>
        <v>5310433.3846827699</v>
      </c>
      <c r="E48" s="231" t="e">
        <f>IF(ISNUMBER(Regressions!E58),ROUND(Regressions!E58, 1), NA())</f>
        <v>#N/A</v>
      </c>
      <c r="F48" s="334" t="e">
        <f>IF(ISNUMBER(Regressions!F58),ROUND(Regressions!F58, 1), NA())</f>
        <v>#N/A</v>
      </c>
      <c r="G48" s="232" t="e">
        <f>IF(ISNUMBER(Regressions!G58),ROUND(Regressions!G58, 1), NA())</f>
        <v>#N/A</v>
      </c>
      <c r="H48" s="335" t="e">
        <f>IF(ISNUMBER(Regressions!H58),ROUND(Regressions!H58, 1), NA())</f>
        <v>#N/A</v>
      </c>
      <c r="I48" s="233" t="e">
        <f>IF(ISNUMBER(Regressions!I58),ROUND(Regressions!I58, 1), NA())</f>
        <v>#N/A</v>
      </c>
      <c r="J48" s="336" t="e">
        <f>IF(ISNUMBER(Regressions!K58),ROUND(Regressions!K58, 1), NA())</f>
        <v>#N/A</v>
      </c>
      <c r="K48" s="334" t="e">
        <f>IF(ISNUMBER(Regressions!L58),ROUND(Regressions!L58, 1), NA())</f>
        <v>#N/A</v>
      </c>
      <c r="L48" s="234" t="e">
        <f>IF(ISNUMBER(Regressions!M58),ROUND(Regressions!M58, 1), NA())</f>
        <v>#N/A</v>
      </c>
      <c r="M48" s="335" t="e">
        <f>IF(ISNUMBER(Regressions!N58),ROUND(Regressions!N58, 1), NA())</f>
        <v>#N/A</v>
      </c>
      <c r="N48" s="233" t="e">
        <f>IF(ISNUMBER(Regressions!O58),ROUND(Regressions!O58, 1), NA())</f>
        <v>#N/A</v>
      </c>
      <c r="O48" s="336" t="e">
        <f>IF(ISNUMBER(Regressions!Q58),ROUND(Regressions!Q58, 1), NA())</f>
        <v>#N/A</v>
      </c>
      <c r="P48" s="334" t="e">
        <f>IF(ISNUMBER(Regressions!R58),ROUND(Regressions!R58, 1), NA())</f>
        <v>#N/A</v>
      </c>
      <c r="Q48" s="235" t="e">
        <f>IF(ISNUMBER(Regressions!S58),ROUND(Regressions!S58, 1), NA())</f>
        <v>#N/A</v>
      </c>
      <c r="R48" s="335" t="e">
        <f>IF(ISNUMBER(Regressions!T58),ROUND(Regressions!T58, 1), NA())</f>
        <v>#N/A</v>
      </c>
      <c r="S48" s="233" t="e">
        <f>IF(ISNUMBER(Regressions!U58),ROUND(Regressions!U58, 1), NA())</f>
        <v>#N/A</v>
      </c>
    </row>
    <row xmlns:x14ac="http://schemas.microsoft.com/office/spreadsheetml/2009/9/ac" r="49" x14ac:dyDescent="0.2">
      <c r="A49" s="330" t="str">
        <f>IF(ISBLANK(Regressions!A59), " ", Regressions!A59)</f>
        <v>Angola</v>
      </c>
      <c r="B49" s="331">
        <f>IF(ISBLANK(Regressions!B59), " ", Regressions!B59)</f>
        <v>2014</v>
      </c>
      <c r="C49" s="337" t="str">
        <f>IF(ISBLANK(Regressions!C59), " ", Regressions!C59)</f>
        <v>Urban</v>
      </c>
      <c r="D49" s="333">
        <f>IF(ISBLANK(Regressions!D59), " ", Regressions!D59)</f>
        <v>5589621.8274845118</v>
      </c>
      <c r="E49" s="231" t="e">
        <f>IF(ISNUMBER(Regressions!E59),ROUND(Regressions!E59, 1), NA())</f>
        <v>#N/A</v>
      </c>
      <c r="F49" s="334" t="e">
        <f>IF(ISNUMBER(Regressions!F59),ROUND(Regressions!F59, 1), NA())</f>
        <v>#N/A</v>
      </c>
      <c r="G49" s="232" t="e">
        <f>IF(ISNUMBER(Regressions!G59),ROUND(Regressions!G59, 1), NA())</f>
        <v>#N/A</v>
      </c>
      <c r="H49" s="335" t="e">
        <f>IF(ISNUMBER(Regressions!H59),ROUND(Regressions!H59, 1), NA())</f>
        <v>#N/A</v>
      </c>
      <c r="I49" s="233" t="e">
        <f>IF(ISNUMBER(Regressions!I59),ROUND(Regressions!I59, 1), NA())</f>
        <v>#N/A</v>
      </c>
      <c r="J49" s="336" t="e">
        <f>IF(ISNUMBER(Regressions!K59),ROUND(Regressions!K59, 1), NA())</f>
        <v>#N/A</v>
      </c>
      <c r="K49" s="334" t="e">
        <f>IF(ISNUMBER(Regressions!L59),ROUND(Regressions!L59, 1), NA())</f>
        <v>#N/A</v>
      </c>
      <c r="L49" s="234" t="e">
        <f>IF(ISNUMBER(Regressions!M59),ROUND(Regressions!M59, 1), NA())</f>
        <v>#N/A</v>
      </c>
      <c r="M49" s="335" t="e">
        <f>IF(ISNUMBER(Regressions!N59),ROUND(Regressions!N59, 1), NA())</f>
        <v>#N/A</v>
      </c>
      <c r="N49" s="233" t="e">
        <f>IF(ISNUMBER(Regressions!O59),ROUND(Regressions!O59, 1), NA())</f>
        <v>#N/A</v>
      </c>
      <c r="O49" s="336" t="e">
        <f>IF(ISNUMBER(Regressions!Q59),ROUND(Regressions!Q59, 1), NA())</f>
        <v>#N/A</v>
      </c>
      <c r="P49" s="334" t="e">
        <f>IF(ISNUMBER(Regressions!R59),ROUND(Regressions!R59, 1), NA())</f>
        <v>#N/A</v>
      </c>
      <c r="Q49" s="235" t="e">
        <f>IF(ISNUMBER(Regressions!S59),ROUND(Regressions!S59, 1), NA())</f>
        <v>#N/A</v>
      </c>
      <c r="R49" s="335" t="e">
        <f>IF(ISNUMBER(Regressions!T59),ROUND(Regressions!T59, 1), NA())</f>
        <v>#N/A</v>
      </c>
      <c r="S49" s="233" t="e">
        <f>IF(ISNUMBER(Regressions!U59),ROUND(Regressions!U59, 1), NA())</f>
        <v>#N/A</v>
      </c>
    </row>
    <row xmlns:x14ac="http://schemas.microsoft.com/office/spreadsheetml/2009/9/ac" r="50" x14ac:dyDescent="0.2">
      <c r="A50" s="330" t="str">
        <f>IF(ISBLANK(Regressions!A60), " ", Regressions!A60)</f>
        <v>Angola</v>
      </c>
      <c r="B50" s="331">
        <f>IF(ISBLANK(Regressions!B60), " ", Regressions!B60)</f>
        <v>2015</v>
      </c>
      <c r="C50" s="337" t="str">
        <f>IF(ISBLANK(Regressions!C60), " ", Regressions!C60)</f>
        <v>Urban</v>
      </c>
      <c r="D50" s="333">
        <f>IF(ISBLANK(Regressions!D60), " ", Regressions!D60)</f>
        <v>5882773.314470673</v>
      </c>
      <c r="E50" s="231" t="e">
        <f>IF(ISNUMBER(Regressions!E60),ROUND(Regressions!E60, 1), NA())</f>
        <v>#N/A</v>
      </c>
      <c r="F50" s="334" t="e">
        <f>IF(ISNUMBER(Regressions!F60),ROUND(Regressions!F60, 1), NA())</f>
        <v>#N/A</v>
      </c>
      <c r="G50" s="232" t="e">
        <f>IF(ISNUMBER(Regressions!G60),ROUND(Regressions!G60, 1), NA())</f>
        <v>#N/A</v>
      </c>
      <c r="H50" s="335" t="e">
        <f>IF(ISNUMBER(Regressions!H60),ROUND(Regressions!H60, 1), NA())</f>
        <v>#N/A</v>
      </c>
      <c r="I50" s="233" t="e">
        <f>IF(ISNUMBER(Regressions!I60),ROUND(Regressions!I60, 1), NA())</f>
        <v>#N/A</v>
      </c>
      <c r="J50" s="336" t="e">
        <f>IF(ISNUMBER(Regressions!K60),ROUND(Regressions!K60, 1), NA())</f>
        <v>#N/A</v>
      </c>
      <c r="K50" s="334" t="e">
        <f>IF(ISNUMBER(Regressions!L60),ROUND(Regressions!L60, 1), NA())</f>
        <v>#N/A</v>
      </c>
      <c r="L50" s="234" t="e">
        <f>IF(ISNUMBER(Regressions!M60),ROUND(Regressions!M60, 1), NA())</f>
        <v>#N/A</v>
      </c>
      <c r="M50" s="335" t="e">
        <f>IF(ISNUMBER(Regressions!N60),ROUND(Regressions!N60, 1), NA())</f>
        <v>#N/A</v>
      </c>
      <c r="N50" s="233" t="e">
        <f>IF(ISNUMBER(Regressions!O60),ROUND(Regressions!O60, 1), NA())</f>
        <v>#N/A</v>
      </c>
      <c r="O50" s="336" t="e">
        <f>IF(ISNUMBER(Regressions!Q60),ROUND(Regressions!Q60, 1), NA())</f>
        <v>#N/A</v>
      </c>
      <c r="P50" s="334" t="e">
        <f>IF(ISNUMBER(Regressions!R60),ROUND(Regressions!R60, 1), NA())</f>
        <v>#N/A</v>
      </c>
      <c r="Q50" s="235" t="e">
        <f>IF(ISNUMBER(Regressions!S60),ROUND(Regressions!S60, 1), NA())</f>
        <v>#N/A</v>
      </c>
      <c r="R50" s="335" t="e">
        <f>IF(ISNUMBER(Regressions!T60),ROUND(Regressions!T60, 1), NA())</f>
        <v>#N/A</v>
      </c>
      <c r="S50" s="233" t="e">
        <f>IF(ISNUMBER(Regressions!U60),ROUND(Regressions!U60, 1), NA())</f>
        <v>#N/A</v>
      </c>
    </row>
    <row xmlns:x14ac="http://schemas.microsoft.com/office/spreadsheetml/2009/9/ac" r="51" x14ac:dyDescent="0.2">
      <c r="A51" s="330" t="str">
        <f>IF(ISBLANK(Regressions!A61), " ", Regressions!A61)</f>
        <v>Angola</v>
      </c>
      <c r="B51" s="331">
        <f>IF(ISBLANK(Regressions!B61), " ", Regressions!B61)</f>
        <v>2016</v>
      </c>
      <c r="C51" s="337" t="str">
        <f>IF(ISBLANK(Regressions!C61), " ", Regressions!C61)</f>
        <v>Urban</v>
      </c>
      <c r="D51" s="333">
        <f>IF(ISBLANK(Regressions!D61), " ", Regressions!D61)</f>
        <v>6811668.8417448429</v>
      </c>
      <c r="E51" s="231">
        <f>IF(ISNUMBER(Regressions!E61),ROUND(Regressions!E61, 1), NA())</f>
        <v>95.4</v>
      </c>
      <c r="F51" s="334" t="e">
        <f>IF(ISNUMBER(Regressions!F61),ROUND(Regressions!F61, 1), NA())</f>
        <v>#N/A</v>
      </c>
      <c r="G51" s="232" t="e">
        <f>IF(ISNUMBER(Regressions!G61),ROUND(Regressions!G61, 1), NA())</f>
        <v>#N/A</v>
      </c>
      <c r="H51" s="335" t="e">
        <f>IF(ISNUMBER(Regressions!H61),ROUND(Regressions!H61, 1), NA())</f>
        <v>#N/A</v>
      </c>
      <c r="I51" s="233">
        <f>IF(ISNUMBER(Regressions!I61),ROUND(Regressions!I61, 1), NA())</f>
        <v>4.5999999999999996</v>
      </c>
      <c r="J51" s="336">
        <f>IF(ISNUMBER(Regressions!K61),ROUND(Regressions!K61, 1), NA())</f>
        <v>96.8</v>
      </c>
      <c r="K51" s="334" t="e">
        <f>IF(ISNUMBER(Regressions!L61),ROUND(Regressions!L61, 1), NA())</f>
        <v>#N/A</v>
      </c>
      <c r="L51" s="234" t="e">
        <f>IF(ISNUMBER(Regressions!M61),ROUND(Regressions!M61, 1), NA())</f>
        <v>#N/A</v>
      </c>
      <c r="M51" s="335" t="e">
        <f>IF(ISNUMBER(Regressions!N61),ROUND(Regressions!N61, 1), NA())</f>
        <v>#N/A</v>
      </c>
      <c r="N51" s="233">
        <f>IF(ISNUMBER(Regressions!O61),ROUND(Regressions!O61, 1), NA())</f>
        <v>3.2</v>
      </c>
      <c r="O51" s="336">
        <f>IF(ISNUMBER(Regressions!Q61),ROUND(Regressions!Q61, 1), NA())</f>
        <v>90</v>
      </c>
      <c r="P51" s="334" t="e">
        <f>IF(ISNUMBER(Regressions!R61),ROUND(Regressions!R61, 1), NA())</f>
        <v>#N/A</v>
      </c>
      <c r="Q51" s="235" t="e">
        <f>IF(ISNUMBER(Regressions!S61),ROUND(Regressions!S61, 1), NA())</f>
        <v>#N/A</v>
      </c>
      <c r="R51" s="335" t="e">
        <f>IF(ISNUMBER(Regressions!T61),ROUND(Regressions!T61, 1), NA())</f>
        <v>#N/A</v>
      </c>
      <c r="S51" s="233">
        <f>IF(ISNUMBER(Regressions!U61),ROUND(Regressions!U61, 1), NA())</f>
        <v>10</v>
      </c>
    </row>
    <row xmlns:x14ac="http://schemas.microsoft.com/office/spreadsheetml/2009/9/ac" r="52" x14ac:dyDescent="0.2">
      <c r="A52" s="330" t="str">
        <f>IF(ISBLANK(Regressions!A62), " ", Regressions!A62)</f>
        <v>Angola</v>
      </c>
      <c r="B52" s="331">
        <f>IF(ISBLANK(Regressions!B62), " ", Regressions!B62)</f>
        <v>2017</v>
      </c>
      <c r="C52" s="337" t="str">
        <f>IF(ISBLANK(Regressions!C62), " ", Regressions!C62)</f>
        <v>Urban</v>
      </c>
      <c r="D52" s="333">
        <f>IF(ISBLANK(Regressions!D62), " ", Regressions!D62)</f>
        <v>7159262.0319078825</v>
      </c>
      <c r="E52" s="231">
        <f>IF(ISNUMBER(Regressions!E62),ROUND(Regressions!E62, 1), NA())</f>
        <v>95.4</v>
      </c>
      <c r="F52" s="334" t="e">
        <f>IF(ISNUMBER(Regressions!F62),ROUND(Regressions!F62, 1), NA())</f>
        <v>#N/A</v>
      </c>
      <c r="G52" s="232" t="e">
        <f>IF(ISNUMBER(Regressions!G62),ROUND(Regressions!G62, 1), NA())</f>
        <v>#N/A</v>
      </c>
      <c r="H52" s="335" t="e">
        <f>IF(ISNUMBER(Regressions!H62),ROUND(Regressions!H62, 1), NA())</f>
        <v>#N/A</v>
      </c>
      <c r="I52" s="233">
        <f>IF(ISNUMBER(Regressions!I62),ROUND(Regressions!I62, 1), NA())</f>
        <v>4.5999999999999996</v>
      </c>
      <c r="J52" s="336">
        <f>IF(ISNUMBER(Regressions!K62),ROUND(Regressions!K62, 1), NA())</f>
        <v>96.8</v>
      </c>
      <c r="K52" s="334" t="e">
        <f>IF(ISNUMBER(Regressions!L62),ROUND(Regressions!L62, 1), NA())</f>
        <v>#N/A</v>
      </c>
      <c r="L52" s="234" t="e">
        <f>IF(ISNUMBER(Regressions!M62),ROUND(Regressions!M62, 1), NA())</f>
        <v>#N/A</v>
      </c>
      <c r="M52" s="335" t="e">
        <f>IF(ISNUMBER(Regressions!N62),ROUND(Regressions!N62, 1), NA())</f>
        <v>#N/A</v>
      </c>
      <c r="N52" s="233">
        <f>IF(ISNUMBER(Regressions!O62),ROUND(Regressions!O62, 1), NA())</f>
        <v>3.2</v>
      </c>
      <c r="O52" s="336">
        <f>IF(ISNUMBER(Regressions!Q62),ROUND(Regressions!Q62, 1), NA())</f>
        <v>90</v>
      </c>
      <c r="P52" s="334" t="e">
        <f>IF(ISNUMBER(Regressions!R62),ROUND(Regressions!R62, 1), NA())</f>
        <v>#N/A</v>
      </c>
      <c r="Q52" s="235" t="e">
        <f>IF(ISNUMBER(Regressions!S62),ROUND(Regressions!S62, 1), NA())</f>
        <v>#N/A</v>
      </c>
      <c r="R52" s="335" t="e">
        <f>IF(ISNUMBER(Regressions!T62),ROUND(Regressions!T62, 1), NA())</f>
        <v>#N/A</v>
      </c>
      <c r="S52" s="233">
        <f>IF(ISNUMBER(Regressions!U62),ROUND(Regressions!U62, 1), NA())</f>
        <v>10</v>
      </c>
    </row>
    <row xmlns:x14ac="http://schemas.microsoft.com/office/spreadsheetml/2009/9/ac" r="53" x14ac:dyDescent="0.2">
      <c r="A53" s="330" t="str">
        <f>IF(ISBLANK(Regressions!A63), " ", Regressions!A63)</f>
        <v>Angola</v>
      </c>
      <c r="B53" s="331">
        <f>IF(ISBLANK(Regressions!B63), " ", Regressions!B63)</f>
        <v>2018</v>
      </c>
      <c r="C53" s="337" t="str">
        <f>IF(ISBLANK(Regressions!C63), " ", Regressions!C63)</f>
        <v>Urban</v>
      </c>
      <c r="D53" s="333">
        <f>IF(ISBLANK(Regressions!D63), " ", Regressions!D63)</f>
        <v>7515384.1263784021</v>
      </c>
      <c r="E53" s="231">
        <f>IF(ISNUMBER(Regressions!E63),ROUND(Regressions!E63, 1), NA())</f>
        <v>95.4</v>
      </c>
      <c r="F53" s="334" t="e">
        <f>IF(ISNUMBER(Regressions!F63),ROUND(Regressions!F63, 1), NA())</f>
        <v>#N/A</v>
      </c>
      <c r="G53" s="232" t="e">
        <f>IF(ISNUMBER(Regressions!G63),ROUND(Regressions!G63, 1), NA())</f>
        <v>#N/A</v>
      </c>
      <c r="H53" s="335" t="e">
        <f>IF(ISNUMBER(Regressions!H63),ROUND(Regressions!H63, 1), NA())</f>
        <v>#N/A</v>
      </c>
      <c r="I53" s="233">
        <f>IF(ISNUMBER(Regressions!I63),ROUND(Regressions!I63, 1), NA())</f>
        <v>4.5999999999999996</v>
      </c>
      <c r="J53" s="336">
        <f>IF(ISNUMBER(Regressions!K63),ROUND(Regressions!K63, 1), NA())</f>
        <v>96.8</v>
      </c>
      <c r="K53" s="334" t="e">
        <f>IF(ISNUMBER(Regressions!L63),ROUND(Regressions!L63, 1), NA())</f>
        <v>#N/A</v>
      </c>
      <c r="L53" s="234" t="e">
        <f>IF(ISNUMBER(Regressions!M63),ROUND(Regressions!M63, 1), NA())</f>
        <v>#N/A</v>
      </c>
      <c r="M53" s="335" t="e">
        <f>IF(ISNUMBER(Regressions!N63),ROUND(Regressions!N63, 1), NA())</f>
        <v>#N/A</v>
      </c>
      <c r="N53" s="233">
        <f>IF(ISNUMBER(Regressions!O63),ROUND(Regressions!O63, 1), NA())</f>
        <v>3.2</v>
      </c>
      <c r="O53" s="336">
        <f>IF(ISNUMBER(Regressions!Q63),ROUND(Regressions!Q63, 1), NA())</f>
        <v>90</v>
      </c>
      <c r="P53" s="334" t="e">
        <f>IF(ISNUMBER(Regressions!R63),ROUND(Regressions!R63, 1), NA())</f>
        <v>#N/A</v>
      </c>
      <c r="Q53" s="235" t="e">
        <f>IF(ISNUMBER(Regressions!S63),ROUND(Regressions!S63, 1), NA())</f>
        <v>#N/A</v>
      </c>
      <c r="R53" s="335" t="e">
        <f>IF(ISNUMBER(Regressions!T63),ROUND(Regressions!T63, 1), NA())</f>
        <v>#N/A</v>
      </c>
      <c r="S53" s="233">
        <f>IF(ISNUMBER(Regressions!U63),ROUND(Regressions!U63, 1), NA())</f>
        <v>10</v>
      </c>
    </row>
    <row xmlns:x14ac="http://schemas.microsoft.com/office/spreadsheetml/2009/9/ac" r="54" x14ac:dyDescent="0.2">
      <c r="A54" s="330" t="str">
        <f>IF(ISBLANK(Regressions!A64), " ", Regressions!A64)</f>
        <v>Angola</v>
      </c>
      <c r="B54" s="331">
        <f>IF(ISBLANK(Regressions!B64), " ", Regressions!B64)</f>
        <v>2019</v>
      </c>
      <c r="C54" s="337" t="str">
        <f>IF(ISBLANK(Regressions!C64), " ", Regressions!C64)</f>
        <v>Urban</v>
      </c>
      <c r="D54" s="333">
        <f>IF(ISBLANK(Regressions!D64), " ", Regressions!D64)</f>
        <v>7877926.0495263673</v>
      </c>
      <c r="E54" s="231">
        <f>IF(ISNUMBER(Regressions!E64),ROUND(Regressions!E64, 1), NA())</f>
        <v>95.4</v>
      </c>
      <c r="F54" s="334" t="e">
        <f>IF(ISNUMBER(Regressions!F64),ROUND(Regressions!F64, 1), NA())</f>
        <v>#N/A</v>
      </c>
      <c r="G54" s="232" t="e">
        <f>IF(ISNUMBER(Regressions!G64),ROUND(Regressions!G64, 1), NA())</f>
        <v>#N/A</v>
      </c>
      <c r="H54" s="335" t="e">
        <f>IF(ISNUMBER(Regressions!H64),ROUND(Regressions!H64, 1), NA())</f>
        <v>#N/A</v>
      </c>
      <c r="I54" s="233">
        <f>IF(ISNUMBER(Regressions!I64),ROUND(Regressions!I64, 1), NA())</f>
        <v>4.5999999999999996</v>
      </c>
      <c r="J54" s="336">
        <f>IF(ISNUMBER(Regressions!K64),ROUND(Regressions!K64, 1), NA())</f>
        <v>96.8</v>
      </c>
      <c r="K54" s="334" t="e">
        <f>IF(ISNUMBER(Regressions!L64),ROUND(Regressions!L64, 1), NA())</f>
        <v>#N/A</v>
      </c>
      <c r="L54" s="234" t="e">
        <f>IF(ISNUMBER(Regressions!M64),ROUND(Regressions!M64, 1), NA())</f>
        <v>#N/A</v>
      </c>
      <c r="M54" s="335" t="e">
        <f>IF(ISNUMBER(Regressions!N64),ROUND(Regressions!N64, 1), NA())</f>
        <v>#N/A</v>
      </c>
      <c r="N54" s="233">
        <f>IF(ISNUMBER(Regressions!O64),ROUND(Regressions!O64, 1), NA())</f>
        <v>3.2</v>
      </c>
      <c r="O54" s="336">
        <f>IF(ISNUMBER(Regressions!Q64),ROUND(Regressions!Q64, 1), NA())</f>
        <v>90</v>
      </c>
      <c r="P54" s="334" t="e">
        <f>IF(ISNUMBER(Regressions!R64),ROUND(Regressions!R64, 1), NA())</f>
        <v>#N/A</v>
      </c>
      <c r="Q54" s="235" t="e">
        <f>IF(ISNUMBER(Regressions!S64),ROUND(Regressions!S64, 1), NA())</f>
        <v>#N/A</v>
      </c>
      <c r="R54" s="335" t="e">
        <f>IF(ISNUMBER(Regressions!T64),ROUND(Regressions!T64, 1), NA())</f>
        <v>#N/A</v>
      </c>
      <c r="S54" s="233">
        <f>IF(ISNUMBER(Regressions!U64),ROUND(Regressions!U64, 1), NA())</f>
        <v>10</v>
      </c>
    </row>
    <row xmlns:x14ac="http://schemas.microsoft.com/office/spreadsheetml/2009/9/ac" r="55" ht="13.5" customHeight="true" x14ac:dyDescent="0.2">
      <c r="A55" s="330" t="str">
        <f>IF(ISBLANK(Regressions!A65), " ", Regressions!A65)</f>
        <v>Angola</v>
      </c>
      <c r="B55" s="331">
        <f>IF(ISBLANK(Regressions!B65), " ", Regressions!B65)</f>
        <v>2020</v>
      </c>
      <c r="C55" s="337" t="str">
        <f>IF(ISBLANK(Regressions!C65), " ", Regressions!C65)</f>
        <v>Urban</v>
      </c>
      <c r="D55" s="333">
        <f>IF(ISBLANK(Regressions!D65), " ", Regressions!D65)</f>
        <v>8244050.1855114736</v>
      </c>
      <c r="E55" s="231">
        <f>IF(ISNUMBER(Regressions!E65),ROUND(Regressions!E65, 1), NA())</f>
        <v>95.4</v>
      </c>
      <c r="F55" s="334" t="e">
        <f>IF(ISNUMBER(Regressions!F65),ROUND(Regressions!F65, 1), NA())</f>
        <v>#N/A</v>
      </c>
      <c r="G55" s="232" t="e">
        <f>IF(ISNUMBER(Regressions!G65),ROUND(Regressions!G65, 1), NA())</f>
        <v>#N/A</v>
      </c>
      <c r="H55" s="335" t="e">
        <f>IF(ISNUMBER(Regressions!H65),ROUND(Regressions!H65, 1), NA())</f>
        <v>#N/A</v>
      </c>
      <c r="I55" s="233">
        <f>IF(ISNUMBER(Regressions!I65),ROUND(Regressions!I65, 1), NA())</f>
        <v>4.5999999999999996</v>
      </c>
      <c r="J55" s="336">
        <f>IF(ISNUMBER(Regressions!K65),ROUND(Regressions!K65, 1), NA())</f>
        <v>96.8</v>
      </c>
      <c r="K55" s="334" t="e">
        <f>IF(ISNUMBER(Regressions!L65),ROUND(Regressions!L65, 1), NA())</f>
        <v>#N/A</v>
      </c>
      <c r="L55" s="234" t="e">
        <f>IF(ISNUMBER(Regressions!M65),ROUND(Regressions!M65, 1), NA())</f>
        <v>#N/A</v>
      </c>
      <c r="M55" s="335" t="e">
        <f>IF(ISNUMBER(Regressions!N65),ROUND(Regressions!N65, 1), NA())</f>
        <v>#N/A</v>
      </c>
      <c r="N55" s="233">
        <f>IF(ISNUMBER(Regressions!O65),ROUND(Regressions!O65, 1), NA())</f>
        <v>3.2</v>
      </c>
      <c r="O55" s="336">
        <f>IF(ISNUMBER(Regressions!Q65),ROUND(Regressions!Q65, 1), NA())</f>
        <v>90</v>
      </c>
      <c r="P55" s="334" t="e">
        <f>IF(ISNUMBER(Regressions!R65),ROUND(Regressions!R65, 1), NA())</f>
        <v>#N/A</v>
      </c>
      <c r="Q55" s="235" t="e">
        <f>IF(ISNUMBER(Regressions!S65),ROUND(Regressions!S65, 1), NA())</f>
        <v>#N/A</v>
      </c>
      <c r="R55" s="335" t="e">
        <f>IF(ISNUMBER(Regressions!T65),ROUND(Regressions!T65, 1), NA())</f>
        <v>#N/A</v>
      </c>
      <c r="S55" s="233">
        <f>IF(ISNUMBER(Regressions!U65),ROUND(Regressions!U65, 1), NA())</f>
        <v>10</v>
      </c>
    </row>
    <row xmlns:x14ac="http://schemas.microsoft.com/office/spreadsheetml/2009/9/ac" r="56" x14ac:dyDescent="0.2">
      <c r="A56" s="385" t="str">
        <f>IF(ISBLANK(Regressions!A66), " ", Regressions!A66)</f>
        <v>Angola</v>
      </c>
      <c r="B56" s="386">
        <f>IF(ISBLANK(Regressions!B66), " ", Regressions!B66)</f>
        <v>2021</v>
      </c>
      <c r="C56" s="387" t="str">
        <f>IF(ISBLANK(Regressions!C66), " ", Regressions!C66)</f>
        <v>Urban</v>
      </c>
      <c r="D56" s="388">
        <f>IF(ISBLANK(Regressions!D66), " ", Regressions!D66)</f>
        <v>8610677.2589409631</v>
      </c>
      <c r="E56" s="391">
        <f>IF(ISNUMBER(Regressions!E66),ROUND(Regressions!E66, 1), NA())</f>
        <v>95.4</v>
      </c>
      <c r="F56" s="389" t="e">
        <f>IF(ISNUMBER(Regressions!F66),ROUND(Regressions!F66, 1), NA())</f>
        <v>#N/A</v>
      </c>
      <c r="G56" s="392" t="e">
        <f>IF(ISNUMBER(Regressions!G66),ROUND(Regressions!G66, 1), NA())</f>
        <v>#N/A</v>
      </c>
      <c r="H56" s="390" t="e">
        <f>IF(ISNUMBER(Regressions!H66),ROUND(Regressions!H66, 1), NA())</f>
        <v>#N/A</v>
      </c>
      <c r="I56" s="393">
        <f>IF(ISNUMBER(Regressions!I66),ROUND(Regressions!I66, 1), NA())</f>
        <v>4.5999999999999996</v>
      </c>
      <c r="J56" s="391">
        <f>IF(ISNUMBER(Regressions!K66),ROUND(Regressions!K66, 1), NA())</f>
        <v>96.8</v>
      </c>
      <c r="K56" s="389" t="e">
        <f>IF(ISNUMBER(Regressions!L66),ROUND(Regressions!L66, 1), NA())</f>
        <v>#N/A</v>
      </c>
      <c r="L56" s="394" t="e">
        <f>IF(ISNUMBER(Regressions!M66),ROUND(Regressions!M66, 1), NA())</f>
        <v>#N/A</v>
      </c>
      <c r="M56" s="390" t="e">
        <f>IF(ISNUMBER(Regressions!N66),ROUND(Regressions!N66, 1), NA())</f>
        <v>#N/A</v>
      </c>
      <c r="N56" s="393">
        <f>IF(ISNUMBER(Regressions!O66),ROUND(Regressions!O66, 1), NA())</f>
        <v>3.2</v>
      </c>
      <c r="O56" s="391">
        <f>IF(ISNUMBER(Regressions!Q66),ROUND(Regressions!Q66, 1), NA())</f>
        <v>90</v>
      </c>
      <c r="P56" s="389" t="e">
        <f>IF(ISNUMBER(Regressions!R66),ROUND(Regressions!R66, 1), NA())</f>
        <v>#N/A</v>
      </c>
      <c r="Q56" s="395" t="e">
        <f>IF(ISNUMBER(Regressions!S66),ROUND(Regressions!S66, 1), NA())</f>
        <v>#N/A</v>
      </c>
      <c r="R56" s="390" t="e">
        <f>IF(ISNUMBER(Regressions!T66),ROUND(Regressions!T66, 1), NA())</f>
        <v>#N/A</v>
      </c>
      <c r="S56" s="393">
        <f>IF(ISNUMBER(Regressions!U66),ROUND(Regressions!U66, 1), NA())</f>
        <v>10</v>
      </c>
      <c r="T56" s="384"/>
      <c r="U56" s="384"/>
      <c r="V56" s="384"/>
      <c r="W56" s="384"/>
      <c r="X56" s="384"/>
      <c r="Y56" s="384"/>
      <c r="Z56" s="384"/>
      <c r="AA56" s="384"/>
      <c r="AB56" s="384"/>
      <c r="AC56" s="384"/>
    </row>
    <row xmlns:x14ac="http://schemas.microsoft.com/office/spreadsheetml/2009/9/ac" r="57" x14ac:dyDescent="0.2">
      <c r="A57" s="330" t="str">
        <f>IF(ISBLANK(Regressions!A67), " ", Regressions!A67)</f>
        <v>Angola</v>
      </c>
      <c r="B57" s="331">
        <f>IF(ISBLANK(Regressions!B67), " ", Regressions!B67)</f>
        <v>2022</v>
      </c>
      <c r="C57" s="337" t="str">
        <f>IF(ISBLANK(Regressions!C67), " ", Regressions!C67)</f>
        <v>Urban</v>
      </c>
      <c r="D57" s="333">
        <f>IF(ISBLANK(Regressions!D67), " ", Regressions!D67)</f>
        <v>8980847.4152294155</v>
      </c>
      <c r="E57" s="231">
        <f>IF(ISNUMBER(Regressions!E67),ROUND(Regressions!E67, 1), NA())</f>
        <v>95.4</v>
      </c>
      <c r="F57" s="334" t="e">
        <f>IF(ISNUMBER(Regressions!F67),ROUND(Regressions!F67, 1), NA())</f>
        <v>#N/A</v>
      </c>
      <c r="G57" s="232" t="e">
        <f>IF(ISNUMBER(Regressions!G67),ROUND(Regressions!G67, 1), NA())</f>
        <v>#N/A</v>
      </c>
      <c r="H57" s="335" t="e">
        <f>IF(ISNUMBER(Regressions!H67),ROUND(Regressions!H67, 1), NA())</f>
        <v>#N/A</v>
      </c>
      <c r="I57" s="233">
        <f>IF(ISNUMBER(Regressions!I67),ROUND(Regressions!I67, 1), NA())</f>
        <v>4.5999999999999996</v>
      </c>
      <c r="J57" s="336">
        <f>IF(ISNUMBER(Regressions!K67),ROUND(Regressions!K67, 1), NA())</f>
        <v>96.8</v>
      </c>
      <c r="K57" s="334" t="e">
        <f>IF(ISNUMBER(Regressions!L67),ROUND(Regressions!L67, 1), NA())</f>
        <v>#N/A</v>
      </c>
      <c r="L57" s="234" t="e">
        <f>IF(ISNUMBER(Regressions!M67),ROUND(Regressions!M67, 1), NA())</f>
        <v>#N/A</v>
      </c>
      <c r="M57" s="335" t="e">
        <f>IF(ISNUMBER(Regressions!N67),ROUND(Regressions!N67, 1), NA())</f>
        <v>#N/A</v>
      </c>
      <c r="N57" s="233">
        <f>IF(ISNUMBER(Regressions!O67),ROUND(Regressions!O67, 1), NA())</f>
        <v>3.2</v>
      </c>
      <c r="O57" s="336">
        <f>IF(ISNUMBER(Regressions!Q67),ROUND(Regressions!Q67, 1), NA())</f>
        <v>90</v>
      </c>
      <c r="P57" s="334" t="e">
        <f>IF(ISNUMBER(Regressions!R67),ROUND(Regressions!R67, 1), NA())</f>
        <v>#N/A</v>
      </c>
      <c r="Q57" s="235" t="e">
        <f>IF(ISNUMBER(Regressions!S67),ROUND(Regressions!S67, 1), NA())</f>
        <v>#N/A</v>
      </c>
      <c r="R57" s="335" t="e">
        <f>IF(ISNUMBER(Regressions!T67),ROUND(Regressions!T67, 1), NA())</f>
        <v>#N/A</v>
      </c>
      <c r="S57" s="233">
        <f>IF(ISNUMBER(Regressions!U67),ROUND(Regressions!U67, 1), NA())</f>
        <v>10</v>
      </c>
    </row>
    <row xmlns:x14ac="http://schemas.microsoft.com/office/spreadsheetml/2009/9/ac" r="58" x14ac:dyDescent="0.2">
      <c r="A58" s="338" t="str">
        <f>IF(ISBLANK(Regressions!A68), " ", Regressions!A68)</f>
        <v>Angola</v>
      </c>
      <c r="B58" s="339">
        <f>IF(ISBLANK(Regressions!B68), " ", Regressions!B68)</f>
        <v>2023</v>
      </c>
      <c r="C58" s="340" t="str">
        <f>IF(ISBLANK(Regressions!C68), " ", Regressions!C68)</f>
        <v>Urban</v>
      </c>
      <c r="D58" s="341">
        <f>IF(ISBLANK(Regressions!D68), " ", Regressions!D68)</f>
        <v>8648961.9271897897</v>
      </c>
      <c r="E58" s="342">
        <f>IF(ISNUMBER(Regressions!E68),ROUND(Regressions!E68, 1), NA())</f>
        <v>95.4</v>
      </c>
      <c r="F58" s="343" t="e">
        <f>IF(ISNUMBER(Regressions!F68),ROUND(Regressions!F68, 1), NA())</f>
        <v>#N/A</v>
      </c>
      <c r="G58" s="344" t="e">
        <f>IF(ISNUMBER(Regressions!G68),ROUND(Regressions!G68, 1), NA())</f>
        <v>#N/A</v>
      </c>
      <c r="H58" s="345" t="e">
        <f>IF(ISNUMBER(Regressions!H68),ROUND(Regressions!H68, 1), NA())</f>
        <v>#N/A</v>
      </c>
      <c r="I58" s="346">
        <f>IF(ISNUMBER(Regressions!I68),ROUND(Regressions!I68, 1), NA())</f>
        <v>4.5999999999999996</v>
      </c>
      <c r="J58" s="347">
        <f>IF(ISNUMBER(Regressions!K68),ROUND(Regressions!K68, 1), NA())</f>
        <v>96.8</v>
      </c>
      <c r="K58" s="343" t="e">
        <f>IF(ISNUMBER(Regressions!L68),ROUND(Regressions!L68, 1), NA())</f>
        <v>#N/A</v>
      </c>
      <c r="L58" s="348" t="e">
        <f>IF(ISNUMBER(Regressions!M68),ROUND(Regressions!M68, 1), NA())</f>
        <v>#N/A</v>
      </c>
      <c r="M58" s="345" t="e">
        <f>IF(ISNUMBER(Regressions!N68),ROUND(Regressions!N68, 1), NA())</f>
        <v>#N/A</v>
      </c>
      <c r="N58" s="346">
        <f>IF(ISNUMBER(Regressions!O68),ROUND(Regressions!O68, 1), NA())</f>
        <v>3.2</v>
      </c>
      <c r="O58" s="347">
        <f>IF(ISNUMBER(Regressions!Q68),ROUND(Regressions!Q68, 1), NA())</f>
        <v>90</v>
      </c>
      <c r="P58" s="343" t="e">
        <f>IF(ISNUMBER(Regressions!R68),ROUND(Regressions!R68, 1), NA())</f>
        <v>#N/A</v>
      </c>
      <c r="Q58" s="349" t="e">
        <f>IF(ISNUMBER(Regressions!S68),ROUND(Regressions!S68, 1), NA())</f>
        <v>#N/A</v>
      </c>
      <c r="R58" s="345" t="e">
        <f>IF(ISNUMBER(Regressions!T68),ROUND(Regressions!T68, 1), NA())</f>
        <v>#N/A</v>
      </c>
      <c r="S58" s="346">
        <f>IF(ISNUMBER(Regressions!U68),ROUND(Regressions!U68, 1), NA())</f>
        <v>10</v>
      </c>
    </row>
    <row xmlns:x14ac="http://schemas.microsoft.com/office/spreadsheetml/2009/9/ac" r="59" hidden="true" x14ac:dyDescent="0.2">
      <c r="A59" s="330" t="str">
        <f>IF(ISBLANK(Regressions!A69), " ", Regressions!A69)</f>
        <v>Angola</v>
      </c>
      <c r="B59" s="331">
        <f>IF(ISBLANK(Regressions!B69), " ", Regressions!B69)</f>
        <v>2024</v>
      </c>
      <c r="C59" s="337" t="str">
        <f>IF(ISBLANK(Regressions!C69), " ", Regressions!C69)</f>
        <v>Urban</v>
      </c>
      <c r="D59" s="333" t="str">
        <f>IF(ISBLANK(Regressions!D69), " ", Regressions!D69)</f>
        <v> </v>
      </c>
      <c r="E59" s="231" t="e">
        <f>IF(ISNUMBER(Regressions!E69),ROUND(Regressions!E69, 1), NA())</f>
        <v>#N/A</v>
      </c>
      <c r="F59" s="334" t="e">
        <f>IF(ISNUMBER(Regressions!F69),ROUND(Regressions!F69, 1), NA())</f>
        <v>#N/A</v>
      </c>
      <c r="G59" s="232" t="e">
        <f>IF(ISNUMBER(Regressions!G69),ROUND(Regressions!G69, 1), NA())</f>
        <v>#N/A</v>
      </c>
      <c r="H59" s="335" t="e">
        <f>IF(ISNUMBER(Regressions!H69),ROUND(Regressions!H69, 1), NA())</f>
        <v>#N/A</v>
      </c>
      <c r="I59" s="233" t="e">
        <f>IF(ISNUMBER(Regressions!I69),ROUND(Regressions!I69, 1), NA())</f>
        <v>#N/A</v>
      </c>
      <c r="J59" s="336" t="e">
        <f>IF(ISNUMBER(Regressions!K69),ROUND(Regressions!K69, 1), NA())</f>
        <v>#N/A</v>
      </c>
      <c r="K59" s="334" t="e">
        <f>IF(ISNUMBER(Regressions!L69),ROUND(Regressions!L69, 1), NA())</f>
        <v>#N/A</v>
      </c>
      <c r="L59" s="234" t="e">
        <f>IF(ISNUMBER(Regressions!M69),ROUND(Regressions!M69, 1), NA())</f>
        <v>#N/A</v>
      </c>
      <c r="M59" s="335" t="e">
        <f>IF(ISNUMBER(Regressions!N69),ROUND(Regressions!N69, 1), NA())</f>
        <v>#N/A</v>
      </c>
      <c r="N59" s="233" t="e">
        <f>IF(ISNUMBER(Regressions!O69),ROUND(Regressions!O69, 1), NA())</f>
        <v>#N/A</v>
      </c>
      <c r="O59" s="336" t="e">
        <f>IF(ISNUMBER(Regressions!Q69),ROUND(Regressions!Q69, 1), NA())</f>
        <v>#N/A</v>
      </c>
      <c r="P59" s="334" t="e">
        <f>IF(ISNUMBER(Regressions!R69),ROUND(Regressions!R69, 1), NA())</f>
        <v>#N/A</v>
      </c>
      <c r="Q59" s="235" t="e">
        <f>IF(ISNUMBER(Regressions!S69),ROUND(Regressions!S69, 1), NA())</f>
        <v>#N/A</v>
      </c>
      <c r="R59" s="335" t="e">
        <f>IF(ISNUMBER(Regressions!T69),ROUND(Regressions!T69, 1), NA())</f>
        <v>#N/A</v>
      </c>
      <c r="S59" s="233" t="e">
        <f>IF(ISNUMBER(Regressions!U69),ROUND(Regressions!U69, 1), NA())</f>
        <v>#N/A</v>
      </c>
    </row>
    <row xmlns:x14ac="http://schemas.microsoft.com/office/spreadsheetml/2009/9/ac" r="60" hidden="true" x14ac:dyDescent="0.2">
      <c r="A60" s="330" t="str">
        <f>IF(ISBLANK(Regressions!A70), " ", Regressions!A70)</f>
        <v>Angola</v>
      </c>
      <c r="B60" s="331">
        <f>IF(ISBLANK(Regressions!B70), " ", Regressions!B70)</f>
        <v>2025</v>
      </c>
      <c r="C60" s="337" t="str">
        <f>IF(ISBLANK(Regressions!C70), " ", Regressions!C70)</f>
        <v>Urban</v>
      </c>
      <c r="D60" s="333" t="str">
        <f>IF(ISBLANK(Regressions!D70), " ", Regressions!D70)</f>
        <v> </v>
      </c>
      <c r="E60" s="231" t="e">
        <f>IF(ISNUMBER(Regressions!E70),ROUND(Regressions!E70, 1), NA())</f>
        <v>#N/A</v>
      </c>
      <c r="F60" s="334" t="e">
        <f>IF(ISNUMBER(Regressions!F70),ROUND(Regressions!F70, 1), NA())</f>
        <v>#N/A</v>
      </c>
      <c r="G60" s="232" t="e">
        <f>IF(ISNUMBER(Regressions!G70),ROUND(Regressions!G70, 1), NA())</f>
        <v>#N/A</v>
      </c>
      <c r="H60" s="335" t="e">
        <f>IF(ISNUMBER(Regressions!H70),ROUND(Regressions!H70, 1), NA())</f>
        <v>#N/A</v>
      </c>
      <c r="I60" s="233" t="e">
        <f>IF(ISNUMBER(Regressions!I70),ROUND(Regressions!I70, 1), NA())</f>
        <v>#N/A</v>
      </c>
      <c r="J60" s="336" t="e">
        <f>IF(ISNUMBER(Regressions!K70),ROUND(Regressions!K70, 1), NA())</f>
        <v>#N/A</v>
      </c>
      <c r="K60" s="334" t="e">
        <f>IF(ISNUMBER(Regressions!L70),ROUND(Regressions!L70, 1), NA())</f>
        <v>#N/A</v>
      </c>
      <c r="L60" s="234" t="e">
        <f>IF(ISNUMBER(Regressions!M70),ROUND(Regressions!M70, 1), NA())</f>
        <v>#N/A</v>
      </c>
      <c r="M60" s="335" t="e">
        <f>IF(ISNUMBER(Regressions!N70),ROUND(Regressions!N70, 1), NA())</f>
        <v>#N/A</v>
      </c>
      <c r="N60" s="233" t="e">
        <f>IF(ISNUMBER(Regressions!O70),ROUND(Regressions!O70, 1), NA())</f>
        <v>#N/A</v>
      </c>
      <c r="O60" s="336" t="e">
        <f>IF(ISNUMBER(Regressions!Q70),ROUND(Regressions!Q70, 1), NA())</f>
        <v>#N/A</v>
      </c>
      <c r="P60" s="334" t="e">
        <f>IF(ISNUMBER(Regressions!R70),ROUND(Regressions!R70, 1), NA())</f>
        <v>#N/A</v>
      </c>
      <c r="Q60" s="235" t="e">
        <f>IF(ISNUMBER(Regressions!S70),ROUND(Regressions!S70, 1), NA())</f>
        <v>#N/A</v>
      </c>
      <c r="R60" s="335" t="e">
        <f>IF(ISNUMBER(Regressions!T70),ROUND(Regressions!T70, 1), NA())</f>
        <v>#N/A</v>
      </c>
      <c r="S60" s="233" t="e">
        <f>IF(ISNUMBER(Regressions!U70),ROUND(Regressions!U70, 1), NA())</f>
        <v>#N/A</v>
      </c>
    </row>
    <row xmlns:x14ac="http://schemas.microsoft.com/office/spreadsheetml/2009/9/ac" r="61" hidden="true" x14ac:dyDescent="0.2">
      <c r="A61" s="330" t="str">
        <f>IF(ISBLANK(Regressions!A71), " ", Regressions!A71)</f>
        <v>Angola</v>
      </c>
      <c r="B61" s="331">
        <f>IF(ISBLANK(Regressions!B71), " ", Regressions!B71)</f>
        <v>2026</v>
      </c>
      <c r="C61" s="337" t="str">
        <f>IF(ISBLANK(Regressions!C71), " ", Regressions!C71)</f>
        <v>Urban</v>
      </c>
      <c r="D61" s="333" t="str">
        <f>IF(ISBLANK(Regressions!D71), " ", Regressions!D71)</f>
        <v> </v>
      </c>
      <c r="E61" s="231" t="e">
        <f>IF(ISNUMBER(Regressions!E71),ROUND(Regressions!E71, 1), NA())</f>
        <v>#N/A</v>
      </c>
      <c r="F61" s="334" t="e">
        <f>IF(ISNUMBER(Regressions!F71),ROUND(Regressions!F71, 1), NA())</f>
        <v>#N/A</v>
      </c>
      <c r="G61" s="232" t="e">
        <f>IF(ISNUMBER(Regressions!G71),ROUND(Regressions!G71, 1), NA())</f>
        <v>#N/A</v>
      </c>
      <c r="H61" s="335" t="e">
        <f>IF(ISNUMBER(Regressions!H71),ROUND(Regressions!H71, 1), NA())</f>
        <v>#N/A</v>
      </c>
      <c r="I61" s="233" t="e">
        <f>IF(ISNUMBER(Regressions!I71),ROUND(Regressions!I71, 1), NA())</f>
        <v>#N/A</v>
      </c>
      <c r="J61" s="336" t="e">
        <f>IF(ISNUMBER(Regressions!K71),ROUND(Regressions!K71, 1), NA())</f>
        <v>#N/A</v>
      </c>
      <c r="K61" s="334" t="e">
        <f>IF(ISNUMBER(Regressions!L71),ROUND(Regressions!L71, 1), NA())</f>
        <v>#N/A</v>
      </c>
      <c r="L61" s="234" t="e">
        <f>IF(ISNUMBER(Regressions!M71),ROUND(Regressions!M71, 1), NA())</f>
        <v>#N/A</v>
      </c>
      <c r="M61" s="335" t="e">
        <f>IF(ISNUMBER(Regressions!N71),ROUND(Regressions!N71, 1), NA())</f>
        <v>#N/A</v>
      </c>
      <c r="N61" s="233" t="e">
        <f>IF(ISNUMBER(Regressions!O71),ROUND(Regressions!O71, 1), NA())</f>
        <v>#N/A</v>
      </c>
      <c r="O61" s="336" t="e">
        <f>IF(ISNUMBER(Regressions!Q71),ROUND(Regressions!Q71, 1), NA())</f>
        <v>#N/A</v>
      </c>
      <c r="P61" s="334" t="e">
        <f>IF(ISNUMBER(Regressions!R71),ROUND(Regressions!R71, 1), NA())</f>
        <v>#N/A</v>
      </c>
      <c r="Q61" s="235" t="e">
        <f>IF(ISNUMBER(Regressions!S71),ROUND(Regressions!S71, 1), NA())</f>
        <v>#N/A</v>
      </c>
      <c r="R61" s="335" t="e">
        <f>IF(ISNUMBER(Regressions!T71),ROUND(Regressions!T71, 1), NA())</f>
        <v>#N/A</v>
      </c>
      <c r="S61" s="233" t="e">
        <f>IF(ISNUMBER(Regressions!U71),ROUND(Regressions!U71, 1), NA())</f>
        <v>#N/A</v>
      </c>
    </row>
    <row xmlns:x14ac="http://schemas.microsoft.com/office/spreadsheetml/2009/9/ac" r="62" hidden="true" x14ac:dyDescent="0.2">
      <c r="A62" s="330" t="str">
        <f>IF(ISBLANK(Regressions!A72), " ", Regressions!A72)</f>
        <v>Angola</v>
      </c>
      <c r="B62" s="331">
        <f>IF(ISBLANK(Regressions!B72), " ", Regressions!B72)</f>
        <v>2027</v>
      </c>
      <c r="C62" s="337" t="str">
        <f>IF(ISBLANK(Regressions!C72), " ", Regressions!C72)</f>
        <v>Urban</v>
      </c>
      <c r="D62" s="333" t="str">
        <f>IF(ISBLANK(Regressions!D72), " ", Regressions!D72)</f>
        <v> </v>
      </c>
      <c r="E62" s="231" t="e">
        <f>IF(ISNUMBER(Regressions!E72),ROUND(Regressions!E72, 1), NA())</f>
        <v>#N/A</v>
      </c>
      <c r="F62" s="334" t="e">
        <f>IF(ISNUMBER(Regressions!F72),ROUND(Regressions!F72, 1), NA())</f>
        <v>#N/A</v>
      </c>
      <c r="G62" s="232" t="e">
        <f>IF(ISNUMBER(Regressions!G72),ROUND(Regressions!G72, 1), NA())</f>
        <v>#N/A</v>
      </c>
      <c r="H62" s="335" t="e">
        <f>IF(ISNUMBER(Regressions!H72),ROUND(Regressions!H72, 1), NA())</f>
        <v>#N/A</v>
      </c>
      <c r="I62" s="233" t="e">
        <f>IF(ISNUMBER(Regressions!I72),ROUND(Regressions!I72, 1), NA())</f>
        <v>#N/A</v>
      </c>
      <c r="J62" s="336" t="e">
        <f>IF(ISNUMBER(Regressions!K72),ROUND(Regressions!K72, 1), NA())</f>
        <v>#N/A</v>
      </c>
      <c r="K62" s="334" t="e">
        <f>IF(ISNUMBER(Regressions!L72),ROUND(Regressions!L72, 1), NA())</f>
        <v>#N/A</v>
      </c>
      <c r="L62" s="234" t="e">
        <f>IF(ISNUMBER(Regressions!M72),ROUND(Regressions!M72, 1), NA())</f>
        <v>#N/A</v>
      </c>
      <c r="M62" s="335" t="e">
        <f>IF(ISNUMBER(Regressions!N72),ROUND(Regressions!N72, 1), NA())</f>
        <v>#N/A</v>
      </c>
      <c r="N62" s="233" t="e">
        <f>IF(ISNUMBER(Regressions!O72),ROUND(Regressions!O72, 1), NA())</f>
        <v>#N/A</v>
      </c>
      <c r="O62" s="336" t="e">
        <f>IF(ISNUMBER(Regressions!Q72),ROUND(Regressions!Q72, 1), NA())</f>
        <v>#N/A</v>
      </c>
      <c r="P62" s="334" t="e">
        <f>IF(ISNUMBER(Regressions!R72),ROUND(Regressions!R72, 1), NA())</f>
        <v>#N/A</v>
      </c>
      <c r="Q62" s="235" t="e">
        <f>IF(ISNUMBER(Regressions!S72),ROUND(Regressions!S72, 1), NA())</f>
        <v>#N/A</v>
      </c>
      <c r="R62" s="335" t="e">
        <f>IF(ISNUMBER(Regressions!T72),ROUND(Regressions!T72, 1), NA())</f>
        <v>#N/A</v>
      </c>
      <c r="S62" s="233" t="e">
        <f>IF(ISNUMBER(Regressions!U72),ROUND(Regressions!U72, 1), NA())</f>
        <v>#N/A</v>
      </c>
    </row>
    <row xmlns:x14ac="http://schemas.microsoft.com/office/spreadsheetml/2009/9/ac" r="63" hidden="true" x14ac:dyDescent="0.2">
      <c r="A63" s="330" t="str">
        <f>IF(ISBLANK(Regressions!A73), " ", Regressions!A73)</f>
        <v>Angola</v>
      </c>
      <c r="B63" s="331">
        <f>IF(ISBLANK(Regressions!B73), " ", Regressions!B73)</f>
        <v>2028</v>
      </c>
      <c r="C63" s="337" t="str">
        <f>IF(ISBLANK(Regressions!C73), " ", Regressions!C73)</f>
        <v>Urban</v>
      </c>
      <c r="D63" s="333" t="str">
        <f>IF(ISBLANK(Regressions!D73), " ", Regressions!D73)</f>
        <v> </v>
      </c>
      <c r="E63" s="231" t="e">
        <f>IF(ISNUMBER(Regressions!E73),ROUND(Regressions!E73, 1), NA())</f>
        <v>#N/A</v>
      </c>
      <c r="F63" s="334" t="e">
        <f>IF(ISNUMBER(Regressions!F73),ROUND(Regressions!F73, 1), NA())</f>
        <v>#N/A</v>
      </c>
      <c r="G63" s="232" t="e">
        <f>IF(ISNUMBER(Regressions!G73),ROUND(Regressions!G73, 1), NA())</f>
        <v>#N/A</v>
      </c>
      <c r="H63" s="335" t="e">
        <f>IF(ISNUMBER(Regressions!H73),ROUND(Regressions!H73, 1), NA())</f>
        <v>#N/A</v>
      </c>
      <c r="I63" s="233" t="e">
        <f>IF(ISNUMBER(Regressions!I73),ROUND(Regressions!I73, 1), NA())</f>
        <v>#N/A</v>
      </c>
      <c r="J63" s="336" t="e">
        <f>IF(ISNUMBER(Regressions!K73),ROUND(Regressions!K73, 1), NA())</f>
        <v>#N/A</v>
      </c>
      <c r="K63" s="334" t="e">
        <f>IF(ISNUMBER(Regressions!L73),ROUND(Regressions!L73, 1), NA())</f>
        <v>#N/A</v>
      </c>
      <c r="L63" s="234" t="e">
        <f>IF(ISNUMBER(Regressions!M73),ROUND(Regressions!M73, 1), NA())</f>
        <v>#N/A</v>
      </c>
      <c r="M63" s="335" t="e">
        <f>IF(ISNUMBER(Regressions!N73),ROUND(Regressions!N73, 1), NA())</f>
        <v>#N/A</v>
      </c>
      <c r="N63" s="233" t="e">
        <f>IF(ISNUMBER(Regressions!O73),ROUND(Regressions!O73, 1), NA())</f>
        <v>#N/A</v>
      </c>
      <c r="O63" s="336" t="e">
        <f>IF(ISNUMBER(Regressions!Q73),ROUND(Regressions!Q73, 1), NA())</f>
        <v>#N/A</v>
      </c>
      <c r="P63" s="334" t="e">
        <f>IF(ISNUMBER(Regressions!R73),ROUND(Regressions!R73, 1), NA())</f>
        <v>#N/A</v>
      </c>
      <c r="Q63" s="235" t="e">
        <f>IF(ISNUMBER(Regressions!S73),ROUND(Regressions!S73, 1), NA())</f>
        <v>#N/A</v>
      </c>
      <c r="R63" s="335" t="e">
        <f>IF(ISNUMBER(Regressions!T73),ROUND(Regressions!T73, 1), NA())</f>
        <v>#N/A</v>
      </c>
      <c r="S63" s="233" t="e">
        <f>IF(ISNUMBER(Regressions!U73),ROUND(Regressions!U73, 1), NA())</f>
        <v>#N/A</v>
      </c>
    </row>
    <row xmlns:x14ac="http://schemas.microsoft.com/office/spreadsheetml/2009/9/ac" r="64" hidden="true" x14ac:dyDescent="0.2">
      <c r="A64" s="330" t="str">
        <f>IF(ISBLANK(Regressions!A74), " ", Regressions!A74)</f>
        <v>Angola</v>
      </c>
      <c r="B64" s="331">
        <f>IF(ISBLANK(Regressions!B74), " ", Regressions!B74)</f>
        <v>2029</v>
      </c>
      <c r="C64" s="337" t="str">
        <f>IF(ISBLANK(Regressions!C74), " ", Regressions!C74)</f>
        <v>Urban</v>
      </c>
      <c r="D64" s="333" t="str">
        <f>IF(ISBLANK(Regressions!D74), " ", Regressions!D74)</f>
        <v> </v>
      </c>
      <c r="E64" s="231" t="e">
        <f>IF(ISNUMBER(Regressions!E74),ROUND(Regressions!E74, 1), NA())</f>
        <v>#N/A</v>
      </c>
      <c r="F64" s="334" t="e">
        <f>IF(ISNUMBER(Regressions!F74),ROUND(Regressions!F74, 1), NA())</f>
        <v>#N/A</v>
      </c>
      <c r="G64" s="232" t="e">
        <f>IF(ISNUMBER(Regressions!G74),ROUND(Regressions!G74, 1), NA())</f>
        <v>#N/A</v>
      </c>
      <c r="H64" s="335" t="e">
        <f>IF(ISNUMBER(Regressions!H74),ROUND(Regressions!H74, 1), NA())</f>
        <v>#N/A</v>
      </c>
      <c r="I64" s="233" t="e">
        <f>IF(ISNUMBER(Regressions!I74),ROUND(Regressions!I74, 1), NA())</f>
        <v>#N/A</v>
      </c>
      <c r="J64" s="336" t="e">
        <f>IF(ISNUMBER(Regressions!K74),ROUND(Regressions!K74, 1), NA())</f>
        <v>#N/A</v>
      </c>
      <c r="K64" s="334" t="e">
        <f>IF(ISNUMBER(Regressions!L74),ROUND(Regressions!L74, 1), NA())</f>
        <v>#N/A</v>
      </c>
      <c r="L64" s="234" t="e">
        <f>IF(ISNUMBER(Regressions!M74),ROUND(Regressions!M74, 1), NA())</f>
        <v>#N/A</v>
      </c>
      <c r="M64" s="335" t="e">
        <f>IF(ISNUMBER(Regressions!N74),ROUND(Regressions!N74, 1), NA())</f>
        <v>#N/A</v>
      </c>
      <c r="N64" s="233" t="e">
        <f>IF(ISNUMBER(Regressions!O74),ROUND(Regressions!O74, 1), NA())</f>
        <v>#N/A</v>
      </c>
      <c r="O64" s="336" t="e">
        <f>IF(ISNUMBER(Regressions!Q74),ROUND(Regressions!Q74, 1), NA())</f>
        <v>#N/A</v>
      </c>
      <c r="P64" s="334" t="e">
        <f>IF(ISNUMBER(Regressions!R74),ROUND(Regressions!R74, 1), NA())</f>
        <v>#N/A</v>
      </c>
      <c r="Q64" s="235" t="e">
        <f>IF(ISNUMBER(Regressions!S74),ROUND(Regressions!S74, 1), NA())</f>
        <v>#N/A</v>
      </c>
      <c r="R64" s="335" t="e">
        <f>IF(ISNUMBER(Regressions!T74),ROUND(Regressions!T74, 1), NA())</f>
        <v>#N/A</v>
      </c>
      <c r="S64" s="233" t="e">
        <f>IF(ISNUMBER(Regressions!U74),ROUND(Regressions!U74, 1), NA())</f>
        <v>#N/A</v>
      </c>
    </row>
    <row xmlns:x14ac="http://schemas.microsoft.com/office/spreadsheetml/2009/9/ac" r="65" hidden="true" x14ac:dyDescent="0.2">
      <c r="A65" s="330" t="str">
        <f>IF(ISBLANK(Regressions!A75), " ", Regressions!A75)</f>
        <v>Angola</v>
      </c>
      <c r="B65" s="331">
        <f>IF(ISBLANK(Regressions!B75), " ", Regressions!B75)</f>
        <v>2030</v>
      </c>
      <c r="C65" s="337" t="str">
        <f>IF(ISBLANK(Regressions!C75), " ", Regressions!C75)</f>
        <v>Urban</v>
      </c>
      <c r="D65" s="333" t="str">
        <f>IF(ISBLANK(Regressions!D75), " ", Regressions!D75)</f>
        <v> </v>
      </c>
      <c r="E65" s="231" t="e">
        <f>IF(ISNUMBER(Regressions!E75),ROUND(Regressions!E75, 1), NA())</f>
        <v>#N/A</v>
      </c>
      <c r="F65" s="334" t="e">
        <f>IF(ISNUMBER(Regressions!F75),ROUND(Regressions!F75, 1), NA())</f>
        <v>#N/A</v>
      </c>
      <c r="G65" s="232" t="e">
        <f>IF(ISNUMBER(Regressions!G75),ROUND(Regressions!G75, 1), NA())</f>
        <v>#N/A</v>
      </c>
      <c r="H65" s="335" t="e">
        <f>IF(ISNUMBER(Regressions!H75),ROUND(Regressions!H75, 1), NA())</f>
        <v>#N/A</v>
      </c>
      <c r="I65" s="233" t="e">
        <f>IF(ISNUMBER(Regressions!I75),ROUND(Regressions!I75, 1), NA())</f>
        <v>#N/A</v>
      </c>
      <c r="J65" s="336" t="e">
        <f>IF(ISNUMBER(Regressions!K75),ROUND(Regressions!K75, 1), NA())</f>
        <v>#N/A</v>
      </c>
      <c r="K65" s="334" t="e">
        <f>IF(ISNUMBER(Regressions!L75),ROUND(Regressions!L75, 1), NA())</f>
        <v>#N/A</v>
      </c>
      <c r="L65" s="234" t="e">
        <f>IF(ISNUMBER(Regressions!M75),ROUND(Regressions!M75, 1), NA())</f>
        <v>#N/A</v>
      </c>
      <c r="M65" s="335" t="e">
        <f>IF(ISNUMBER(Regressions!N75),ROUND(Regressions!N75, 1), NA())</f>
        <v>#N/A</v>
      </c>
      <c r="N65" s="233" t="e">
        <f>IF(ISNUMBER(Regressions!O75),ROUND(Regressions!O75, 1), NA())</f>
        <v>#N/A</v>
      </c>
      <c r="O65" s="336" t="e">
        <f>IF(ISNUMBER(Regressions!Q75),ROUND(Regressions!Q75, 1), NA())</f>
        <v>#N/A</v>
      </c>
      <c r="P65" s="334" t="e">
        <f>IF(ISNUMBER(Regressions!R75),ROUND(Regressions!R75, 1), NA())</f>
        <v>#N/A</v>
      </c>
      <c r="Q65" s="235" t="e">
        <f>IF(ISNUMBER(Regressions!S75),ROUND(Regressions!S75, 1), NA())</f>
        <v>#N/A</v>
      </c>
      <c r="R65" s="335" t="e">
        <f>IF(ISNUMBER(Regressions!T75),ROUND(Regressions!T75, 1), NA())</f>
        <v>#N/A</v>
      </c>
      <c r="S65" s="233" t="e">
        <f>IF(ISNUMBER(Regressions!U75),ROUND(Regressions!U75, 1), NA())</f>
        <v>#N/A</v>
      </c>
    </row>
    <row xmlns:x14ac="http://schemas.microsoft.com/office/spreadsheetml/2009/9/ac" r="66" x14ac:dyDescent="0.2">
      <c r="A66" s="330" t="str">
        <f>IF(ISBLANK(Regressions!A76), " ", Regressions!A76)</f>
        <v>Angola</v>
      </c>
      <c r="B66" s="331">
        <f>IF(ISBLANK(Regressions!B76), " ", Regressions!B76)</f>
        <v>2000</v>
      </c>
      <c r="C66" s="337" t="str">
        <f>IF(ISBLANK(Regressions!C76), " ", Regressions!C76)</f>
        <v>Rural</v>
      </c>
      <c r="D66" s="333">
        <f>IF(ISBLANK(Regressions!D76), " ", Regressions!D76)</f>
        <v>3142961.1018923572</v>
      </c>
      <c r="E66" s="231" t="e">
        <f>IF(ISNUMBER(Regressions!E76),ROUND(Regressions!E76, 1), NA())</f>
        <v>#N/A</v>
      </c>
      <c r="F66" s="334" t="e">
        <f>IF(ISNUMBER(Regressions!F76),ROUND(Regressions!F76, 1), NA())</f>
        <v>#N/A</v>
      </c>
      <c r="G66" s="232" t="e">
        <f>IF(ISNUMBER(Regressions!G76),ROUND(Regressions!G76, 1), NA())</f>
        <v>#N/A</v>
      </c>
      <c r="H66" s="335" t="e">
        <f>IF(ISNUMBER(Regressions!H76),ROUND(Regressions!H76, 1), NA())</f>
        <v>#N/A</v>
      </c>
      <c r="I66" s="233" t="e">
        <f>IF(ISNUMBER(Regressions!I76),ROUND(Regressions!I76, 1), NA())</f>
        <v>#N/A</v>
      </c>
      <c r="J66" s="336" t="e">
        <f>IF(ISNUMBER(Regressions!K76),ROUND(Regressions!K76, 1), NA())</f>
        <v>#N/A</v>
      </c>
      <c r="K66" s="334" t="e">
        <f>IF(ISNUMBER(Regressions!L76),ROUND(Regressions!L76, 1), NA())</f>
        <v>#N/A</v>
      </c>
      <c r="L66" s="234" t="e">
        <f>IF(ISNUMBER(Regressions!M76),ROUND(Regressions!M76, 1), NA())</f>
        <v>#N/A</v>
      </c>
      <c r="M66" s="335" t="e">
        <f>IF(ISNUMBER(Regressions!N76),ROUND(Regressions!N76, 1), NA())</f>
        <v>#N/A</v>
      </c>
      <c r="N66" s="233" t="e">
        <f>IF(ISNUMBER(Regressions!O76),ROUND(Regressions!O76, 1), NA())</f>
        <v>#N/A</v>
      </c>
      <c r="O66" s="336" t="e">
        <f>IF(ISNUMBER(Regressions!Q76),ROUND(Regressions!Q76, 1), NA())</f>
        <v>#N/A</v>
      </c>
      <c r="P66" s="334" t="e">
        <f>IF(ISNUMBER(Regressions!R76),ROUND(Regressions!R76, 1), NA())</f>
        <v>#N/A</v>
      </c>
      <c r="Q66" s="235" t="e">
        <f>IF(ISNUMBER(Regressions!S76),ROUND(Regressions!S76, 1), NA())</f>
        <v>#N/A</v>
      </c>
      <c r="R66" s="335" t="e">
        <f>IF(ISNUMBER(Regressions!T76),ROUND(Regressions!T76, 1), NA())</f>
        <v>#N/A</v>
      </c>
      <c r="S66" s="233" t="e">
        <f>IF(ISNUMBER(Regressions!U76),ROUND(Regressions!U76, 1), NA())</f>
        <v>#N/A</v>
      </c>
    </row>
    <row xmlns:x14ac="http://schemas.microsoft.com/office/spreadsheetml/2009/9/ac" r="67" x14ac:dyDescent="0.2">
      <c r="A67" s="330" t="str">
        <f>IF(ISBLANK(Regressions!A77), " ", Regressions!A77)</f>
        <v>Angola</v>
      </c>
      <c r="B67" s="331">
        <f>IF(ISBLANK(Regressions!B77), " ", Regressions!B77)</f>
        <v>2001</v>
      </c>
      <c r="C67" s="337" t="str">
        <f>IF(ISBLANK(Regressions!C77), " ", Regressions!C77)</f>
        <v>Rural</v>
      </c>
      <c r="D67" s="333">
        <f>IF(ISBLANK(Regressions!D77), " ", Regressions!D77)</f>
        <v>3164342.0782659529</v>
      </c>
      <c r="E67" s="231" t="e">
        <f>IF(ISNUMBER(Regressions!E77),ROUND(Regressions!E77, 1), NA())</f>
        <v>#N/A</v>
      </c>
      <c r="F67" s="334" t="e">
        <f>IF(ISNUMBER(Regressions!F77),ROUND(Regressions!F77, 1), NA())</f>
        <v>#N/A</v>
      </c>
      <c r="G67" s="232" t="e">
        <f>IF(ISNUMBER(Regressions!G77),ROUND(Regressions!G77, 1), NA())</f>
        <v>#N/A</v>
      </c>
      <c r="H67" s="335" t="e">
        <f>IF(ISNUMBER(Regressions!H77),ROUND(Regressions!H77, 1), NA())</f>
        <v>#N/A</v>
      </c>
      <c r="I67" s="233" t="e">
        <f>IF(ISNUMBER(Regressions!I77),ROUND(Regressions!I77, 1), NA())</f>
        <v>#N/A</v>
      </c>
      <c r="J67" s="336" t="e">
        <f>IF(ISNUMBER(Regressions!K77),ROUND(Regressions!K77, 1), NA())</f>
        <v>#N/A</v>
      </c>
      <c r="K67" s="334" t="e">
        <f>IF(ISNUMBER(Regressions!L77),ROUND(Regressions!L77, 1), NA())</f>
        <v>#N/A</v>
      </c>
      <c r="L67" s="234" t="e">
        <f>IF(ISNUMBER(Regressions!M77),ROUND(Regressions!M77, 1), NA())</f>
        <v>#N/A</v>
      </c>
      <c r="M67" s="335" t="e">
        <f>IF(ISNUMBER(Regressions!N77),ROUND(Regressions!N77, 1), NA())</f>
        <v>#N/A</v>
      </c>
      <c r="N67" s="233" t="e">
        <f>IF(ISNUMBER(Regressions!O77),ROUND(Regressions!O77, 1), NA())</f>
        <v>#N/A</v>
      </c>
      <c r="O67" s="336" t="e">
        <f>IF(ISNUMBER(Regressions!Q77),ROUND(Regressions!Q77, 1), NA())</f>
        <v>#N/A</v>
      </c>
      <c r="P67" s="334" t="e">
        <f>IF(ISNUMBER(Regressions!R77),ROUND(Regressions!R77, 1), NA())</f>
        <v>#N/A</v>
      </c>
      <c r="Q67" s="235" t="e">
        <f>IF(ISNUMBER(Regressions!S77),ROUND(Regressions!S77, 1), NA())</f>
        <v>#N/A</v>
      </c>
      <c r="R67" s="335" t="e">
        <f>IF(ISNUMBER(Regressions!T77),ROUND(Regressions!T77, 1), NA())</f>
        <v>#N/A</v>
      </c>
      <c r="S67" s="233" t="e">
        <f>IF(ISNUMBER(Regressions!U77),ROUND(Regressions!U77, 1), NA())</f>
        <v>#N/A</v>
      </c>
    </row>
    <row xmlns:x14ac="http://schemas.microsoft.com/office/spreadsheetml/2009/9/ac" r="68" x14ac:dyDescent="0.2">
      <c r="A68" s="330" t="str">
        <f>IF(ISBLANK(Regressions!A78), " ", Regressions!A78)</f>
        <v>Angola</v>
      </c>
      <c r="B68" s="331">
        <f>IF(ISBLANK(Regressions!B78), " ", Regressions!B78)</f>
        <v>2002</v>
      </c>
      <c r="C68" s="337" t="str">
        <f>IF(ISBLANK(Regressions!C78), " ", Regressions!C78)</f>
        <v>Rural</v>
      </c>
      <c r="D68" s="333">
        <f>IF(ISBLANK(Regressions!D78), " ", Regressions!D78)</f>
        <v>3182340.6235791021</v>
      </c>
      <c r="E68" s="231" t="e">
        <f>IF(ISNUMBER(Regressions!E78),ROUND(Regressions!E78, 1), NA())</f>
        <v>#N/A</v>
      </c>
      <c r="F68" s="334" t="e">
        <f>IF(ISNUMBER(Regressions!F78),ROUND(Regressions!F78, 1), NA())</f>
        <v>#N/A</v>
      </c>
      <c r="G68" s="232" t="e">
        <f>IF(ISNUMBER(Regressions!G78),ROUND(Regressions!G78, 1), NA())</f>
        <v>#N/A</v>
      </c>
      <c r="H68" s="335" t="e">
        <f>IF(ISNUMBER(Regressions!H78),ROUND(Regressions!H78, 1), NA())</f>
        <v>#N/A</v>
      </c>
      <c r="I68" s="233" t="e">
        <f>IF(ISNUMBER(Regressions!I78),ROUND(Regressions!I78, 1), NA())</f>
        <v>#N/A</v>
      </c>
      <c r="J68" s="336" t="e">
        <f>IF(ISNUMBER(Regressions!K78),ROUND(Regressions!K78, 1), NA())</f>
        <v>#N/A</v>
      </c>
      <c r="K68" s="334" t="e">
        <f>IF(ISNUMBER(Regressions!L78),ROUND(Regressions!L78, 1), NA())</f>
        <v>#N/A</v>
      </c>
      <c r="L68" s="234" t="e">
        <f>IF(ISNUMBER(Regressions!M78),ROUND(Regressions!M78, 1), NA())</f>
        <v>#N/A</v>
      </c>
      <c r="M68" s="335" t="e">
        <f>IF(ISNUMBER(Regressions!N78),ROUND(Regressions!N78, 1), NA())</f>
        <v>#N/A</v>
      </c>
      <c r="N68" s="233" t="e">
        <f>IF(ISNUMBER(Regressions!O78),ROUND(Regressions!O78, 1), NA())</f>
        <v>#N/A</v>
      </c>
      <c r="O68" s="336" t="e">
        <f>IF(ISNUMBER(Regressions!Q78),ROUND(Regressions!Q78, 1), NA())</f>
        <v>#N/A</v>
      </c>
      <c r="P68" s="334" t="e">
        <f>IF(ISNUMBER(Regressions!R78),ROUND(Regressions!R78, 1), NA())</f>
        <v>#N/A</v>
      </c>
      <c r="Q68" s="235" t="e">
        <f>IF(ISNUMBER(Regressions!S78),ROUND(Regressions!S78, 1), NA())</f>
        <v>#N/A</v>
      </c>
      <c r="R68" s="335" t="e">
        <f>IF(ISNUMBER(Regressions!T78),ROUND(Regressions!T78, 1), NA())</f>
        <v>#N/A</v>
      </c>
      <c r="S68" s="233" t="e">
        <f>IF(ISNUMBER(Regressions!U78),ROUND(Regressions!U78, 1), NA())</f>
        <v>#N/A</v>
      </c>
    </row>
    <row xmlns:x14ac="http://schemas.microsoft.com/office/spreadsheetml/2009/9/ac" r="69" x14ac:dyDescent="0.2">
      <c r="A69" s="330" t="str">
        <f>IF(ISBLANK(Regressions!A79), " ", Regressions!A79)</f>
        <v>Angola</v>
      </c>
      <c r="B69" s="331">
        <f>IF(ISBLANK(Regressions!B79), " ", Regressions!B79)</f>
        <v>2003</v>
      </c>
      <c r="C69" s="337" t="str">
        <f>IF(ISBLANK(Regressions!C79), " ", Regressions!C79)</f>
        <v>Rural</v>
      </c>
      <c r="D69" s="333">
        <f>IF(ISBLANK(Regressions!D79), " ", Regressions!D79)</f>
        <v>3198230.281366921</v>
      </c>
      <c r="E69" s="231" t="e">
        <f>IF(ISNUMBER(Regressions!E79),ROUND(Regressions!E79, 1), NA())</f>
        <v>#N/A</v>
      </c>
      <c r="F69" s="334" t="e">
        <f>IF(ISNUMBER(Regressions!F79),ROUND(Regressions!F79, 1), NA())</f>
        <v>#N/A</v>
      </c>
      <c r="G69" s="232" t="e">
        <f>IF(ISNUMBER(Regressions!G79),ROUND(Regressions!G79, 1), NA())</f>
        <v>#N/A</v>
      </c>
      <c r="H69" s="335" t="e">
        <f>IF(ISNUMBER(Regressions!H79),ROUND(Regressions!H79, 1), NA())</f>
        <v>#N/A</v>
      </c>
      <c r="I69" s="233" t="e">
        <f>IF(ISNUMBER(Regressions!I79),ROUND(Regressions!I79, 1), NA())</f>
        <v>#N/A</v>
      </c>
      <c r="J69" s="336" t="e">
        <f>IF(ISNUMBER(Regressions!K79),ROUND(Regressions!K79, 1), NA())</f>
        <v>#N/A</v>
      </c>
      <c r="K69" s="334" t="e">
        <f>IF(ISNUMBER(Regressions!L79),ROUND(Regressions!L79, 1), NA())</f>
        <v>#N/A</v>
      </c>
      <c r="L69" s="234" t="e">
        <f>IF(ISNUMBER(Regressions!M79),ROUND(Regressions!M79, 1), NA())</f>
        <v>#N/A</v>
      </c>
      <c r="M69" s="335" t="e">
        <f>IF(ISNUMBER(Regressions!N79),ROUND(Regressions!N79, 1), NA())</f>
        <v>#N/A</v>
      </c>
      <c r="N69" s="233" t="e">
        <f>IF(ISNUMBER(Regressions!O79),ROUND(Regressions!O79, 1), NA())</f>
        <v>#N/A</v>
      </c>
      <c r="O69" s="336" t="e">
        <f>IF(ISNUMBER(Regressions!Q79),ROUND(Regressions!Q79, 1), NA())</f>
        <v>#N/A</v>
      </c>
      <c r="P69" s="334" t="e">
        <f>IF(ISNUMBER(Regressions!R79),ROUND(Regressions!R79, 1), NA())</f>
        <v>#N/A</v>
      </c>
      <c r="Q69" s="235" t="e">
        <f>IF(ISNUMBER(Regressions!S79),ROUND(Regressions!S79, 1), NA())</f>
        <v>#N/A</v>
      </c>
      <c r="R69" s="335" t="e">
        <f>IF(ISNUMBER(Regressions!T79),ROUND(Regressions!T79, 1), NA())</f>
        <v>#N/A</v>
      </c>
      <c r="S69" s="233" t="e">
        <f>IF(ISNUMBER(Regressions!U79),ROUND(Regressions!U79, 1), NA())</f>
        <v>#N/A</v>
      </c>
    </row>
    <row xmlns:x14ac="http://schemas.microsoft.com/office/spreadsheetml/2009/9/ac" r="70" x14ac:dyDescent="0.2">
      <c r="A70" s="330" t="str">
        <f>IF(ISBLANK(Regressions!A80), " ", Regressions!A80)</f>
        <v>Angola</v>
      </c>
      <c r="B70" s="331">
        <f>IF(ISBLANK(Regressions!B80), " ", Regressions!B80)</f>
        <v>2004</v>
      </c>
      <c r="C70" s="337" t="str">
        <f>IF(ISBLANK(Regressions!C80), " ", Regressions!C80)</f>
        <v>Rural</v>
      </c>
      <c r="D70" s="333">
        <f>IF(ISBLANK(Regressions!D80), " ", Regressions!D80)</f>
        <v>3214757.800199775</v>
      </c>
      <c r="E70" s="231" t="e">
        <f>IF(ISNUMBER(Regressions!E80),ROUND(Regressions!E80, 1), NA())</f>
        <v>#N/A</v>
      </c>
      <c r="F70" s="334" t="e">
        <f>IF(ISNUMBER(Regressions!F80),ROUND(Regressions!F80, 1), NA())</f>
        <v>#N/A</v>
      </c>
      <c r="G70" s="232" t="e">
        <f>IF(ISNUMBER(Regressions!G80),ROUND(Regressions!G80, 1), NA())</f>
        <v>#N/A</v>
      </c>
      <c r="H70" s="335" t="e">
        <f>IF(ISNUMBER(Regressions!H80),ROUND(Regressions!H80, 1), NA())</f>
        <v>#N/A</v>
      </c>
      <c r="I70" s="233" t="e">
        <f>IF(ISNUMBER(Regressions!I80),ROUND(Regressions!I80, 1), NA())</f>
        <v>#N/A</v>
      </c>
      <c r="J70" s="336" t="e">
        <f>IF(ISNUMBER(Regressions!K80),ROUND(Regressions!K80, 1), NA())</f>
        <v>#N/A</v>
      </c>
      <c r="K70" s="334" t="e">
        <f>IF(ISNUMBER(Regressions!L80),ROUND(Regressions!L80, 1), NA())</f>
        <v>#N/A</v>
      </c>
      <c r="L70" s="234" t="e">
        <f>IF(ISNUMBER(Regressions!M80),ROUND(Regressions!M80, 1), NA())</f>
        <v>#N/A</v>
      </c>
      <c r="M70" s="335" t="e">
        <f>IF(ISNUMBER(Regressions!N80),ROUND(Regressions!N80, 1), NA())</f>
        <v>#N/A</v>
      </c>
      <c r="N70" s="233" t="e">
        <f>IF(ISNUMBER(Regressions!O80),ROUND(Regressions!O80, 1), NA())</f>
        <v>#N/A</v>
      </c>
      <c r="O70" s="336" t="e">
        <f>IF(ISNUMBER(Regressions!Q80),ROUND(Regressions!Q80, 1), NA())</f>
        <v>#N/A</v>
      </c>
      <c r="P70" s="334" t="e">
        <f>IF(ISNUMBER(Regressions!R80),ROUND(Regressions!R80, 1), NA())</f>
        <v>#N/A</v>
      </c>
      <c r="Q70" s="235" t="e">
        <f>IF(ISNUMBER(Regressions!S80),ROUND(Regressions!S80, 1), NA())</f>
        <v>#N/A</v>
      </c>
      <c r="R70" s="335" t="e">
        <f>IF(ISNUMBER(Regressions!T80),ROUND(Regressions!T80, 1), NA())</f>
        <v>#N/A</v>
      </c>
      <c r="S70" s="233" t="e">
        <f>IF(ISNUMBER(Regressions!U80),ROUND(Regressions!U80, 1), NA())</f>
        <v>#N/A</v>
      </c>
    </row>
    <row xmlns:x14ac="http://schemas.microsoft.com/office/spreadsheetml/2009/9/ac" r="71" x14ac:dyDescent="0.2">
      <c r="A71" s="330" t="str">
        <f>IF(ISBLANK(Regressions!A81), " ", Regressions!A81)</f>
        <v>Angola</v>
      </c>
      <c r="B71" s="331">
        <f>IF(ISBLANK(Regressions!B81), " ", Regressions!B81)</f>
        <v>2005</v>
      </c>
      <c r="C71" s="337" t="str">
        <f>IF(ISBLANK(Regressions!C81), " ", Regressions!C81)</f>
        <v>Rural</v>
      </c>
      <c r="D71" s="333">
        <f>IF(ISBLANK(Regressions!D81), " ", Regressions!D81)</f>
        <v>3233068.96</v>
      </c>
      <c r="E71" s="231" t="e">
        <f>IF(ISNUMBER(Regressions!E81),ROUND(Regressions!E81, 1), NA())</f>
        <v>#N/A</v>
      </c>
      <c r="F71" s="334" t="e">
        <f>IF(ISNUMBER(Regressions!F81),ROUND(Regressions!F81, 1), NA())</f>
        <v>#N/A</v>
      </c>
      <c r="G71" s="232" t="e">
        <f>IF(ISNUMBER(Regressions!G81),ROUND(Regressions!G81, 1), NA())</f>
        <v>#N/A</v>
      </c>
      <c r="H71" s="335" t="e">
        <f>IF(ISNUMBER(Regressions!H81),ROUND(Regressions!H81, 1), NA())</f>
        <v>#N/A</v>
      </c>
      <c r="I71" s="233" t="e">
        <f>IF(ISNUMBER(Regressions!I81),ROUND(Regressions!I81, 1), NA())</f>
        <v>#N/A</v>
      </c>
      <c r="J71" s="336" t="e">
        <f>IF(ISNUMBER(Regressions!K81),ROUND(Regressions!K81, 1), NA())</f>
        <v>#N/A</v>
      </c>
      <c r="K71" s="334" t="e">
        <f>IF(ISNUMBER(Regressions!L81),ROUND(Regressions!L81, 1), NA())</f>
        <v>#N/A</v>
      </c>
      <c r="L71" s="234" t="e">
        <f>IF(ISNUMBER(Regressions!M81),ROUND(Regressions!M81, 1), NA())</f>
        <v>#N/A</v>
      </c>
      <c r="M71" s="335" t="e">
        <f>IF(ISNUMBER(Regressions!N81),ROUND(Regressions!N81, 1), NA())</f>
        <v>#N/A</v>
      </c>
      <c r="N71" s="233" t="e">
        <f>IF(ISNUMBER(Regressions!O81),ROUND(Regressions!O81, 1), NA())</f>
        <v>#N/A</v>
      </c>
      <c r="O71" s="336" t="e">
        <f>IF(ISNUMBER(Regressions!Q81),ROUND(Regressions!Q81, 1), NA())</f>
        <v>#N/A</v>
      </c>
      <c r="P71" s="334" t="e">
        <f>IF(ISNUMBER(Regressions!R81),ROUND(Regressions!R81, 1), NA())</f>
        <v>#N/A</v>
      </c>
      <c r="Q71" s="235" t="e">
        <f>IF(ISNUMBER(Regressions!S81),ROUND(Regressions!S81, 1), NA())</f>
        <v>#N/A</v>
      </c>
      <c r="R71" s="335" t="e">
        <f>IF(ISNUMBER(Regressions!T81),ROUND(Regressions!T81, 1), NA())</f>
        <v>#N/A</v>
      </c>
      <c r="S71" s="233" t="e">
        <f>IF(ISNUMBER(Regressions!U81),ROUND(Regressions!U81, 1), NA())</f>
        <v>#N/A</v>
      </c>
    </row>
    <row xmlns:x14ac="http://schemas.microsoft.com/office/spreadsheetml/2009/9/ac" r="72" x14ac:dyDescent="0.2">
      <c r="A72" s="330" t="str">
        <f>IF(ISBLANK(Regressions!A82), " ", Regressions!A82)</f>
        <v>Angola</v>
      </c>
      <c r="B72" s="331">
        <f>IF(ISBLANK(Regressions!B82), " ", Regressions!B82)</f>
        <v>2006</v>
      </c>
      <c r="C72" s="337" t="str">
        <f>IF(ISBLANK(Regressions!C82), " ", Regressions!C82)</f>
        <v>Rural</v>
      </c>
      <c r="D72" s="333">
        <f>IF(ISBLANK(Regressions!D82), " ", Regressions!D82)</f>
        <v>3282857.1690743258</v>
      </c>
      <c r="E72" s="231" t="e">
        <f>IF(ISNUMBER(Regressions!E82),ROUND(Regressions!E82, 1), NA())</f>
        <v>#N/A</v>
      </c>
      <c r="F72" s="334" t="e">
        <f>IF(ISNUMBER(Regressions!F82),ROUND(Regressions!F82, 1), NA())</f>
        <v>#N/A</v>
      </c>
      <c r="G72" s="232" t="e">
        <f>IF(ISNUMBER(Regressions!G82),ROUND(Regressions!G82, 1), NA())</f>
        <v>#N/A</v>
      </c>
      <c r="H72" s="335" t="e">
        <f>IF(ISNUMBER(Regressions!H82),ROUND(Regressions!H82, 1), NA())</f>
        <v>#N/A</v>
      </c>
      <c r="I72" s="233" t="e">
        <f>IF(ISNUMBER(Regressions!I82),ROUND(Regressions!I82, 1), NA())</f>
        <v>#N/A</v>
      </c>
      <c r="J72" s="336" t="e">
        <f>IF(ISNUMBER(Regressions!K82),ROUND(Regressions!K82, 1), NA())</f>
        <v>#N/A</v>
      </c>
      <c r="K72" s="334" t="e">
        <f>IF(ISNUMBER(Regressions!L82),ROUND(Regressions!L82, 1), NA())</f>
        <v>#N/A</v>
      </c>
      <c r="L72" s="234" t="e">
        <f>IF(ISNUMBER(Regressions!M82),ROUND(Regressions!M82, 1), NA())</f>
        <v>#N/A</v>
      </c>
      <c r="M72" s="335" t="e">
        <f>IF(ISNUMBER(Regressions!N82),ROUND(Regressions!N82, 1), NA())</f>
        <v>#N/A</v>
      </c>
      <c r="N72" s="233" t="e">
        <f>IF(ISNUMBER(Regressions!O82),ROUND(Regressions!O82, 1), NA())</f>
        <v>#N/A</v>
      </c>
      <c r="O72" s="336" t="e">
        <f>IF(ISNUMBER(Regressions!Q82),ROUND(Regressions!Q82, 1), NA())</f>
        <v>#N/A</v>
      </c>
      <c r="P72" s="334" t="e">
        <f>IF(ISNUMBER(Regressions!R82),ROUND(Regressions!R82, 1), NA())</f>
        <v>#N/A</v>
      </c>
      <c r="Q72" s="235" t="e">
        <f>IF(ISNUMBER(Regressions!S82),ROUND(Regressions!S82, 1), NA())</f>
        <v>#N/A</v>
      </c>
      <c r="R72" s="335" t="e">
        <f>IF(ISNUMBER(Regressions!T82),ROUND(Regressions!T82, 1), NA())</f>
        <v>#N/A</v>
      </c>
      <c r="S72" s="233" t="e">
        <f>IF(ISNUMBER(Regressions!U82),ROUND(Regressions!U82, 1), NA())</f>
        <v>#N/A</v>
      </c>
    </row>
    <row xmlns:x14ac="http://schemas.microsoft.com/office/spreadsheetml/2009/9/ac" r="73" x14ac:dyDescent="0.2">
      <c r="A73" s="330" t="str">
        <f>IF(ISBLANK(Regressions!A83), " ", Regressions!A83)</f>
        <v>Angola</v>
      </c>
      <c r="B73" s="331">
        <f>IF(ISBLANK(Regressions!B83), " ", Regressions!B83)</f>
        <v>2007</v>
      </c>
      <c r="C73" s="337" t="str">
        <f>IF(ISBLANK(Regressions!C83), " ", Regressions!C83)</f>
        <v>Rural</v>
      </c>
      <c r="D73" s="333">
        <f>IF(ISBLANK(Regressions!D83), " ", Regressions!D83)</f>
        <v>2922596.1300078579</v>
      </c>
      <c r="E73" s="231" t="e">
        <f>IF(ISNUMBER(Regressions!E83),ROUND(Regressions!E83, 1), NA())</f>
        <v>#N/A</v>
      </c>
      <c r="F73" s="334" t="e">
        <f>IF(ISNUMBER(Regressions!F83),ROUND(Regressions!F83, 1), NA())</f>
        <v>#N/A</v>
      </c>
      <c r="G73" s="232" t="e">
        <f>IF(ISNUMBER(Regressions!G83),ROUND(Regressions!G83, 1), NA())</f>
        <v>#N/A</v>
      </c>
      <c r="H73" s="335" t="e">
        <f>IF(ISNUMBER(Regressions!H83),ROUND(Regressions!H83, 1), NA())</f>
        <v>#N/A</v>
      </c>
      <c r="I73" s="233" t="e">
        <f>IF(ISNUMBER(Regressions!I83),ROUND(Regressions!I83, 1), NA())</f>
        <v>#N/A</v>
      </c>
      <c r="J73" s="336" t="e">
        <f>IF(ISNUMBER(Regressions!K83),ROUND(Regressions!K83, 1), NA())</f>
        <v>#N/A</v>
      </c>
      <c r="K73" s="334" t="e">
        <f>IF(ISNUMBER(Regressions!L83),ROUND(Regressions!L83, 1), NA())</f>
        <v>#N/A</v>
      </c>
      <c r="L73" s="234" t="e">
        <f>IF(ISNUMBER(Regressions!M83),ROUND(Regressions!M83, 1), NA())</f>
        <v>#N/A</v>
      </c>
      <c r="M73" s="335" t="e">
        <f>IF(ISNUMBER(Regressions!N83),ROUND(Regressions!N83, 1), NA())</f>
        <v>#N/A</v>
      </c>
      <c r="N73" s="233" t="e">
        <f>IF(ISNUMBER(Regressions!O83),ROUND(Regressions!O83, 1), NA())</f>
        <v>#N/A</v>
      </c>
      <c r="O73" s="336" t="e">
        <f>IF(ISNUMBER(Regressions!Q83),ROUND(Regressions!Q83, 1), NA())</f>
        <v>#N/A</v>
      </c>
      <c r="P73" s="334" t="e">
        <f>IF(ISNUMBER(Regressions!R83),ROUND(Regressions!R83, 1), NA())</f>
        <v>#N/A</v>
      </c>
      <c r="Q73" s="235" t="e">
        <f>IF(ISNUMBER(Regressions!S83),ROUND(Regressions!S83, 1), NA())</f>
        <v>#N/A</v>
      </c>
      <c r="R73" s="335" t="e">
        <f>IF(ISNUMBER(Regressions!T83),ROUND(Regressions!T83, 1), NA())</f>
        <v>#N/A</v>
      </c>
      <c r="S73" s="233" t="e">
        <f>IF(ISNUMBER(Regressions!U83),ROUND(Regressions!U83, 1), NA())</f>
        <v>#N/A</v>
      </c>
    </row>
    <row xmlns:x14ac="http://schemas.microsoft.com/office/spreadsheetml/2009/9/ac" r="74" x14ac:dyDescent="0.2">
      <c r="A74" s="330" t="str">
        <f>IF(ISBLANK(Regressions!A84), " ", Regressions!A84)</f>
        <v>Angola</v>
      </c>
      <c r="B74" s="331">
        <f>IF(ISBLANK(Regressions!B84), " ", Regressions!B84)</f>
        <v>2008</v>
      </c>
      <c r="C74" s="337" t="str">
        <f>IF(ISBLANK(Regressions!C84), " ", Regressions!C84)</f>
        <v>Rural</v>
      </c>
      <c r="D74" s="333">
        <f>IF(ISBLANK(Regressions!D84), " ", Regressions!D84)</f>
        <v>2968127.1268089288</v>
      </c>
      <c r="E74" s="231" t="e">
        <f>IF(ISNUMBER(Regressions!E84),ROUND(Regressions!E84, 1), NA())</f>
        <v>#N/A</v>
      </c>
      <c r="F74" s="334" t="e">
        <f>IF(ISNUMBER(Regressions!F84),ROUND(Regressions!F84, 1), NA())</f>
        <v>#N/A</v>
      </c>
      <c r="G74" s="232" t="e">
        <f>IF(ISNUMBER(Regressions!G84),ROUND(Regressions!G84, 1), NA())</f>
        <v>#N/A</v>
      </c>
      <c r="H74" s="335" t="e">
        <f>IF(ISNUMBER(Regressions!H84),ROUND(Regressions!H84, 1), NA())</f>
        <v>#N/A</v>
      </c>
      <c r="I74" s="233" t="e">
        <f>IF(ISNUMBER(Regressions!I84),ROUND(Regressions!I84, 1), NA())</f>
        <v>#N/A</v>
      </c>
      <c r="J74" s="336" t="e">
        <f>IF(ISNUMBER(Regressions!K84),ROUND(Regressions!K84, 1), NA())</f>
        <v>#N/A</v>
      </c>
      <c r="K74" s="334" t="e">
        <f>IF(ISNUMBER(Regressions!L84),ROUND(Regressions!L84, 1), NA())</f>
        <v>#N/A</v>
      </c>
      <c r="L74" s="234" t="e">
        <f>IF(ISNUMBER(Regressions!M84),ROUND(Regressions!M84, 1), NA())</f>
        <v>#N/A</v>
      </c>
      <c r="M74" s="335" t="e">
        <f>IF(ISNUMBER(Regressions!N84),ROUND(Regressions!N84, 1), NA())</f>
        <v>#N/A</v>
      </c>
      <c r="N74" s="233" t="e">
        <f>IF(ISNUMBER(Regressions!O84),ROUND(Regressions!O84, 1), NA())</f>
        <v>#N/A</v>
      </c>
      <c r="O74" s="336" t="e">
        <f>IF(ISNUMBER(Regressions!Q84),ROUND(Regressions!Q84, 1), NA())</f>
        <v>#N/A</v>
      </c>
      <c r="P74" s="334" t="e">
        <f>IF(ISNUMBER(Regressions!R84),ROUND(Regressions!R84, 1), NA())</f>
        <v>#N/A</v>
      </c>
      <c r="Q74" s="235" t="e">
        <f>IF(ISNUMBER(Regressions!S84),ROUND(Regressions!S84, 1), NA())</f>
        <v>#N/A</v>
      </c>
      <c r="R74" s="335" t="e">
        <f>IF(ISNUMBER(Regressions!T84),ROUND(Regressions!T84, 1), NA())</f>
        <v>#N/A</v>
      </c>
      <c r="S74" s="233" t="e">
        <f>IF(ISNUMBER(Regressions!U84),ROUND(Regressions!U84, 1), NA())</f>
        <v>#N/A</v>
      </c>
    </row>
    <row xmlns:x14ac="http://schemas.microsoft.com/office/spreadsheetml/2009/9/ac" r="75" x14ac:dyDescent="0.2">
      <c r="A75" s="330" t="str">
        <f>IF(ISBLANK(Regressions!A85), " ", Regressions!A85)</f>
        <v>Angola</v>
      </c>
      <c r="B75" s="331">
        <f>IF(ISBLANK(Regressions!B85), " ", Regressions!B85)</f>
        <v>2009</v>
      </c>
      <c r="C75" s="337" t="str">
        <f>IF(ISBLANK(Regressions!C85), " ", Regressions!C85)</f>
        <v>Rural</v>
      </c>
      <c r="D75" s="333">
        <f>IF(ISBLANK(Regressions!D85), " ", Regressions!D85)</f>
        <v>3017155.702620849</v>
      </c>
      <c r="E75" s="231" t="e">
        <f>IF(ISNUMBER(Regressions!E85),ROUND(Regressions!E85, 1), NA())</f>
        <v>#N/A</v>
      </c>
      <c r="F75" s="334" t="e">
        <f>IF(ISNUMBER(Regressions!F85),ROUND(Regressions!F85, 1), NA())</f>
        <v>#N/A</v>
      </c>
      <c r="G75" s="232" t="e">
        <f>IF(ISNUMBER(Regressions!G85),ROUND(Regressions!G85, 1), NA())</f>
        <v>#N/A</v>
      </c>
      <c r="H75" s="335" t="e">
        <f>IF(ISNUMBER(Regressions!H85),ROUND(Regressions!H85, 1), NA())</f>
        <v>#N/A</v>
      </c>
      <c r="I75" s="233" t="e">
        <f>IF(ISNUMBER(Regressions!I85),ROUND(Regressions!I85, 1), NA())</f>
        <v>#N/A</v>
      </c>
      <c r="J75" s="336" t="e">
        <f>IF(ISNUMBER(Regressions!K85),ROUND(Regressions!K85, 1), NA())</f>
        <v>#N/A</v>
      </c>
      <c r="K75" s="334" t="e">
        <f>IF(ISNUMBER(Regressions!L85),ROUND(Regressions!L85, 1), NA())</f>
        <v>#N/A</v>
      </c>
      <c r="L75" s="234" t="e">
        <f>IF(ISNUMBER(Regressions!M85),ROUND(Regressions!M85, 1), NA())</f>
        <v>#N/A</v>
      </c>
      <c r="M75" s="335" t="e">
        <f>IF(ISNUMBER(Regressions!N85),ROUND(Regressions!N85, 1), NA())</f>
        <v>#N/A</v>
      </c>
      <c r="N75" s="233" t="e">
        <f>IF(ISNUMBER(Regressions!O85),ROUND(Regressions!O85, 1), NA())</f>
        <v>#N/A</v>
      </c>
      <c r="O75" s="336" t="e">
        <f>IF(ISNUMBER(Regressions!Q85),ROUND(Regressions!Q85, 1), NA())</f>
        <v>#N/A</v>
      </c>
      <c r="P75" s="334" t="e">
        <f>IF(ISNUMBER(Regressions!R85),ROUND(Regressions!R85, 1), NA())</f>
        <v>#N/A</v>
      </c>
      <c r="Q75" s="235" t="e">
        <f>IF(ISNUMBER(Regressions!S85),ROUND(Regressions!S85, 1), NA())</f>
        <v>#N/A</v>
      </c>
      <c r="R75" s="335" t="e">
        <f>IF(ISNUMBER(Regressions!T85),ROUND(Regressions!T85, 1), NA())</f>
        <v>#N/A</v>
      </c>
      <c r="S75" s="233" t="e">
        <f>IF(ISNUMBER(Regressions!U85),ROUND(Regressions!U85, 1), NA())</f>
        <v>#N/A</v>
      </c>
    </row>
    <row xmlns:x14ac="http://schemas.microsoft.com/office/spreadsheetml/2009/9/ac" r="76" x14ac:dyDescent="0.2">
      <c r="A76" s="330" t="str">
        <f>IF(ISBLANK(Regressions!A86), " ", Regressions!A86)</f>
        <v>Angola</v>
      </c>
      <c r="B76" s="331">
        <f>IF(ISBLANK(Regressions!B86), " ", Regressions!B86)</f>
        <v>2010</v>
      </c>
      <c r="C76" s="337" t="str">
        <f>IF(ISBLANK(Regressions!C86), " ", Regressions!C86)</f>
        <v>Rural</v>
      </c>
      <c r="D76" s="333">
        <f>IF(ISBLANK(Regressions!D86), " ", Regressions!D86)</f>
        <v>3070135.947199631</v>
      </c>
      <c r="E76" s="231" t="e">
        <f>IF(ISNUMBER(Regressions!E86),ROUND(Regressions!E86, 1), NA())</f>
        <v>#N/A</v>
      </c>
      <c r="F76" s="334" t="e">
        <f>IF(ISNUMBER(Regressions!F86),ROUND(Regressions!F86, 1), NA())</f>
        <v>#N/A</v>
      </c>
      <c r="G76" s="232" t="e">
        <f>IF(ISNUMBER(Regressions!G86),ROUND(Regressions!G86, 1), NA())</f>
        <v>#N/A</v>
      </c>
      <c r="H76" s="335" t="e">
        <f>IF(ISNUMBER(Regressions!H86),ROUND(Regressions!H86, 1), NA())</f>
        <v>#N/A</v>
      </c>
      <c r="I76" s="233" t="e">
        <f>IF(ISNUMBER(Regressions!I86),ROUND(Regressions!I86, 1), NA())</f>
        <v>#N/A</v>
      </c>
      <c r="J76" s="336" t="e">
        <f>IF(ISNUMBER(Regressions!K86),ROUND(Regressions!K86, 1), NA())</f>
        <v>#N/A</v>
      </c>
      <c r="K76" s="334" t="e">
        <f>IF(ISNUMBER(Regressions!L86),ROUND(Regressions!L86, 1), NA())</f>
        <v>#N/A</v>
      </c>
      <c r="L76" s="234" t="e">
        <f>IF(ISNUMBER(Regressions!M86),ROUND(Regressions!M86, 1), NA())</f>
        <v>#N/A</v>
      </c>
      <c r="M76" s="335" t="e">
        <f>IF(ISNUMBER(Regressions!N86),ROUND(Regressions!N86, 1), NA())</f>
        <v>#N/A</v>
      </c>
      <c r="N76" s="233" t="e">
        <f>IF(ISNUMBER(Regressions!O86),ROUND(Regressions!O86, 1), NA())</f>
        <v>#N/A</v>
      </c>
      <c r="O76" s="336" t="e">
        <f>IF(ISNUMBER(Regressions!Q86),ROUND(Regressions!Q86, 1), NA())</f>
        <v>#N/A</v>
      </c>
      <c r="P76" s="334" t="e">
        <f>IF(ISNUMBER(Regressions!R86),ROUND(Regressions!R86, 1), NA())</f>
        <v>#N/A</v>
      </c>
      <c r="Q76" s="235" t="e">
        <f>IF(ISNUMBER(Regressions!S86),ROUND(Regressions!S86, 1), NA())</f>
        <v>#N/A</v>
      </c>
      <c r="R76" s="335" t="e">
        <f>IF(ISNUMBER(Regressions!T86),ROUND(Regressions!T86, 1), NA())</f>
        <v>#N/A</v>
      </c>
      <c r="S76" s="233" t="e">
        <f>IF(ISNUMBER(Regressions!U86),ROUND(Regressions!U86, 1), NA())</f>
        <v>#N/A</v>
      </c>
    </row>
    <row xmlns:x14ac="http://schemas.microsoft.com/office/spreadsheetml/2009/9/ac" r="77" x14ac:dyDescent="0.2">
      <c r="A77" s="330" t="str">
        <f>IF(ISBLANK(Regressions!A87), " ", Regressions!A87)</f>
        <v>Angola</v>
      </c>
      <c r="B77" s="331">
        <f>IF(ISBLANK(Regressions!B87), " ", Regressions!B87)</f>
        <v>2011</v>
      </c>
      <c r="C77" s="337" t="str">
        <f>IF(ISBLANK(Regressions!C87), " ", Regressions!C87)</f>
        <v>Rural</v>
      </c>
      <c r="D77" s="333">
        <f>IF(ISBLANK(Regressions!D87), " ", Regressions!D87)</f>
        <v>3128472.9698350518</v>
      </c>
      <c r="E77" s="231" t="e">
        <f>IF(ISNUMBER(Regressions!E87),ROUND(Regressions!E87, 1), NA())</f>
        <v>#N/A</v>
      </c>
      <c r="F77" s="334" t="e">
        <f>IF(ISNUMBER(Regressions!F87),ROUND(Regressions!F87, 1), NA())</f>
        <v>#N/A</v>
      </c>
      <c r="G77" s="232" t="e">
        <f>IF(ISNUMBER(Regressions!G87),ROUND(Regressions!G87, 1), NA())</f>
        <v>#N/A</v>
      </c>
      <c r="H77" s="335" t="e">
        <f>IF(ISNUMBER(Regressions!H87),ROUND(Regressions!H87, 1), NA())</f>
        <v>#N/A</v>
      </c>
      <c r="I77" s="233" t="e">
        <f>IF(ISNUMBER(Regressions!I87),ROUND(Regressions!I87, 1), NA())</f>
        <v>#N/A</v>
      </c>
      <c r="J77" s="336" t="e">
        <f>IF(ISNUMBER(Regressions!K87),ROUND(Regressions!K87, 1), NA())</f>
        <v>#N/A</v>
      </c>
      <c r="K77" s="334" t="e">
        <f>IF(ISNUMBER(Regressions!L87),ROUND(Regressions!L87, 1), NA())</f>
        <v>#N/A</v>
      </c>
      <c r="L77" s="234" t="e">
        <f>IF(ISNUMBER(Regressions!M87),ROUND(Regressions!M87, 1), NA())</f>
        <v>#N/A</v>
      </c>
      <c r="M77" s="335" t="e">
        <f>IF(ISNUMBER(Regressions!N87),ROUND(Regressions!N87, 1), NA())</f>
        <v>#N/A</v>
      </c>
      <c r="N77" s="233" t="e">
        <f>IF(ISNUMBER(Regressions!O87),ROUND(Regressions!O87, 1), NA())</f>
        <v>#N/A</v>
      </c>
      <c r="O77" s="336" t="e">
        <f>IF(ISNUMBER(Regressions!Q87),ROUND(Regressions!Q87, 1), NA())</f>
        <v>#N/A</v>
      </c>
      <c r="P77" s="334" t="e">
        <f>IF(ISNUMBER(Regressions!R87),ROUND(Regressions!R87, 1), NA())</f>
        <v>#N/A</v>
      </c>
      <c r="Q77" s="235" t="e">
        <f>IF(ISNUMBER(Regressions!S87),ROUND(Regressions!S87, 1), NA())</f>
        <v>#N/A</v>
      </c>
      <c r="R77" s="335" t="e">
        <f>IF(ISNUMBER(Regressions!T87),ROUND(Regressions!T87, 1), NA())</f>
        <v>#N/A</v>
      </c>
      <c r="S77" s="233" t="e">
        <f>IF(ISNUMBER(Regressions!U87),ROUND(Regressions!U87, 1), NA())</f>
        <v>#N/A</v>
      </c>
    </row>
    <row xmlns:x14ac="http://schemas.microsoft.com/office/spreadsheetml/2009/9/ac" r="78" x14ac:dyDescent="0.2">
      <c r="A78" s="330" t="str">
        <f>IF(ISBLANK(Regressions!A88), " ", Regressions!A88)</f>
        <v>Angola</v>
      </c>
      <c r="B78" s="331">
        <f>IF(ISBLANK(Regressions!B88), " ", Regressions!B88)</f>
        <v>2012</v>
      </c>
      <c r="C78" s="337" t="str">
        <f>IF(ISBLANK(Regressions!C88), " ", Regressions!C88)</f>
        <v>Rural</v>
      </c>
      <c r="D78" s="333">
        <f>IF(ISBLANK(Regressions!D88), " ", Regressions!D88)</f>
        <v>3190093.6581301121</v>
      </c>
      <c r="E78" s="231" t="e">
        <f>IF(ISNUMBER(Regressions!E88),ROUND(Regressions!E88, 1), NA())</f>
        <v>#N/A</v>
      </c>
      <c r="F78" s="334" t="e">
        <f>IF(ISNUMBER(Regressions!F88),ROUND(Regressions!F88, 1), NA())</f>
        <v>#N/A</v>
      </c>
      <c r="G78" s="232" t="e">
        <f>IF(ISNUMBER(Regressions!G88),ROUND(Regressions!G88, 1), NA())</f>
        <v>#N/A</v>
      </c>
      <c r="H78" s="335" t="e">
        <f>IF(ISNUMBER(Regressions!H88),ROUND(Regressions!H88, 1), NA())</f>
        <v>#N/A</v>
      </c>
      <c r="I78" s="233" t="e">
        <f>IF(ISNUMBER(Regressions!I88),ROUND(Regressions!I88, 1), NA())</f>
        <v>#N/A</v>
      </c>
      <c r="J78" s="336" t="e">
        <f>IF(ISNUMBER(Regressions!K88),ROUND(Regressions!K88, 1), NA())</f>
        <v>#N/A</v>
      </c>
      <c r="K78" s="334" t="e">
        <f>IF(ISNUMBER(Regressions!L88),ROUND(Regressions!L88, 1), NA())</f>
        <v>#N/A</v>
      </c>
      <c r="L78" s="234" t="e">
        <f>IF(ISNUMBER(Regressions!M88),ROUND(Regressions!M88, 1), NA())</f>
        <v>#N/A</v>
      </c>
      <c r="M78" s="335" t="e">
        <f>IF(ISNUMBER(Regressions!N88),ROUND(Regressions!N88, 1), NA())</f>
        <v>#N/A</v>
      </c>
      <c r="N78" s="233" t="e">
        <f>IF(ISNUMBER(Regressions!O88),ROUND(Regressions!O88, 1), NA())</f>
        <v>#N/A</v>
      </c>
      <c r="O78" s="336" t="e">
        <f>IF(ISNUMBER(Regressions!Q88),ROUND(Regressions!Q88, 1), NA())</f>
        <v>#N/A</v>
      </c>
      <c r="P78" s="334" t="e">
        <f>IF(ISNUMBER(Regressions!R88),ROUND(Regressions!R88, 1), NA())</f>
        <v>#N/A</v>
      </c>
      <c r="Q78" s="235" t="e">
        <f>IF(ISNUMBER(Regressions!S88),ROUND(Regressions!S88, 1), NA())</f>
        <v>#N/A</v>
      </c>
      <c r="R78" s="335" t="e">
        <f>IF(ISNUMBER(Regressions!T88),ROUND(Regressions!T88, 1), NA())</f>
        <v>#N/A</v>
      </c>
      <c r="S78" s="233" t="e">
        <f>IF(ISNUMBER(Regressions!U88),ROUND(Regressions!U88, 1), NA())</f>
        <v>#N/A</v>
      </c>
    </row>
    <row xmlns:x14ac="http://schemas.microsoft.com/office/spreadsheetml/2009/9/ac" r="79" x14ac:dyDescent="0.2">
      <c r="A79" s="330" t="str">
        <f>IF(ISBLANK(Regressions!A89), " ", Regressions!A89)</f>
        <v>Angola</v>
      </c>
      <c r="B79" s="331">
        <f>IF(ISBLANK(Regressions!B89), " ", Regressions!B89)</f>
        <v>2013</v>
      </c>
      <c r="C79" s="337" t="str">
        <f>IF(ISBLANK(Regressions!C89), " ", Regressions!C89)</f>
        <v>Rural</v>
      </c>
      <c r="D79" s="333">
        <f>IF(ISBLANK(Regressions!D89), " ", Regressions!D89)</f>
        <v>3254505.6153172301</v>
      </c>
      <c r="E79" s="231" t="e">
        <f>IF(ISNUMBER(Regressions!E89),ROUND(Regressions!E89, 1), NA())</f>
        <v>#N/A</v>
      </c>
      <c r="F79" s="334" t="e">
        <f>IF(ISNUMBER(Regressions!F89),ROUND(Regressions!F89, 1), NA())</f>
        <v>#N/A</v>
      </c>
      <c r="G79" s="232" t="e">
        <f>IF(ISNUMBER(Regressions!G89),ROUND(Regressions!G89, 1), NA())</f>
        <v>#N/A</v>
      </c>
      <c r="H79" s="335" t="e">
        <f>IF(ISNUMBER(Regressions!H89),ROUND(Regressions!H89, 1), NA())</f>
        <v>#N/A</v>
      </c>
      <c r="I79" s="233" t="e">
        <f>IF(ISNUMBER(Regressions!I89),ROUND(Regressions!I89, 1), NA())</f>
        <v>#N/A</v>
      </c>
      <c r="J79" s="336" t="e">
        <f>IF(ISNUMBER(Regressions!K89),ROUND(Regressions!K89, 1), NA())</f>
        <v>#N/A</v>
      </c>
      <c r="K79" s="334" t="e">
        <f>IF(ISNUMBER(Regressions!L89),ROUND(Regressions!L89, 1), NA())</f>
        <v>#N/A</v>
      </c>
      <c r="L79" s="234" t="e">
        <f>IF(ISNUMBER(Regressions!M89),ROUND(Regressions!M89, 1), NA())</f>
        <v>#N/A</v>
      </c>
      <c r="M79" s="335" t="e">
        <f>IF(ISNUMBER(Regressions!N89),ROUND(Regressions!N89, 1), NA())</f>
        <v>#N/A</v>
      </c>
      <c r="N79" s="233" t="e">
        <f>IF(ISNUMBER(Regressions!O89),ROUND(Regressions!O89, 1), NA())</f>
        <v>#N/A</v>
      </c>
      <c r="O79" s="336" t="e">
        <f>IF(ISNUMBER(Regressions!Q89),ROUND(Regressions!Q89, 1), NA())</f>
        <v>#N/A</v>
      </c>
      <c r="P79" s="334" t="e">
        <f>IF(ISNUMBER(Regressions!R89),ROUND(Regressions!R89, 1), NA())</f>
        <v>#N/A</v>
      </c>
      <c r="Q79" s="235" t="e">
        <f>IF(ISNUMBER(Regressions!S89),ROUND(Regressions!S89, 1), NA())</f>
        <v>#N/A</v>
      </c>
      <c r="R79" s="335" t="e">
        <f>IF(ISNUMBER(Regressions!T89),ROUND(Regressions!T89, 1), NA())</f>
        <v>#N/A</v>
      </c>
      <c r="S79" s="233" t="e">
        <f>IF(ISNUMBER(Regressions!U89),ROUND(Regressions!U89, 1), NA())</f>
        <v>#N/A</v>
      </c>
    </row>
    <row xmlns:x14ac="http://schemas.microsoft.com/office/spreadsheetml/2009/9/ac" r="80" x14ac:dyDescent="0.2">
      <c r="A80" s="330" t="str">
        <f>IF(ISBLANK(Regressions!A90), " ", Regressions!A90)</f>
        <v>Angola</v>
      </c>
      <c r="B80" s="331">
        <f>IF(ISBLANK(Regressions!B90), " ", Regressions!B90)</f>
        <v>2014</v>
      </c>
      <c r="C80" s="337" t="str">
        <f>IF(ISBLANK(Regressions!C90), " ", Regressions!C90)</f>
        <v>Rural</v>
      </c>
      <c r="D80" s="333">
        <f>IF(ISBLANK(Regressions!D90), " ", Regressions!D90)</f>
        <v>3320840.1725154882</v>
      </c>
      <c r="E80" s="231" t="e">
        <f>IF(ISNUMBER(Regressions!E90),ROUND(Regressions!E90, 1), NA())</f>
        <v>#N/A</v>
      </c>
      <c r="F80" s="334" t="e">
        <f>IF(ISNUMBER(Regressions!F90),ROUND(Regressions!F90, 1), NA())</f>
        <v>#N/A</v>
      </c>
      <c r="G80" s="232" t="e">
        <f>IF(ISNUMBER(Regressions!G90),ROUND(Regressions!G90, 1), NA())</f>
        <v>#N/A</v>
      </c>
      <c r="H80" s="335" t="e">
        <f>IF(ISNUMBER(Regressions!H90),ROUND(Regressions!H90, 1), NA())</f>
        <v>#N/A</v>
      </c>
      <c r="I80" s="233" t="e">
        <f>IF(ISNUMBER(Regressions!I90),ROUND(Regressions!I90, 1), NA())</f>
        <v>#N/A</v>
      </c>
      <c r="J80" s="336" t="e">
        <f>IF(ISNUMBER(Regressions!K90),ROUND(Regressions!K90, 1), NA())</f>
        <v>#N/A</v>
      </c>
      <c r="K80" s="334" t="e">
        <f>IF(ISNUMBER(Regressions!L90),ROUND(Regressions!L90, 1), NA())</f>
        <v>#N/A</v>
      </c>
      <c r="L80" s="234" t="e">
        <f>IF(ISNUMBER(Regressions!M90),ROUND(Regressions!M90, 1), NA())</f>
        <v>#N/A</v>
      </c>
      <c r="M80" s="335" t="e">
        <f>IF(ISNUMBER(Regressions!N90),ROUND(Regressions!N90, 1), NA())</f>
        <v>#N/A</v>
      </c>
      <c r="N80" s="233" t="e">
        <f>IF(ISNUMBER(Regressions!O90),ROUND(Regressions!O90, 1), NA())</f>
        <v>#N/A</v>
      </c>
      <c r="O80" s="336" t="e">
        <f>IF(ISNUMBER(Regressions!Q90),ROUND(Regressions!Q90, 1), NA())</f>
        <v>#N/A</v>
      </c>
      <c r="P80" s="334" t="e">
        <f>IF(ISNUMBER(Regressions!R90),ROUND(Regressions!R90, 1), NA())</f>
        <v>#N/A</v>
      </c>
      <c r="Q80" s="235" t="e">
        <f>IF(ISNUMBER(Regressions!S90),ROUND(Regressions!S90, 1), NA())</f>
        <v>#N/A</v>
      </c>
      <c r="R80" s="335" t="e">
        <f>IF(ISNUMBER(Regressions!T90),ROUND(Regressions!T90, 1), NA())</f>
        <v>#N/A</v>
      </c>
      <c r="S80" s="233" t="e">
        <f>IF(ISNUMBER(Regressions!U90),ROUND(Regressions!U90, 1), NA())</f>
        <v>#N/A</v>
      </c>
    </row>
    <row xmlns:x14ac="http://schemas.microsoft.com/office/spreadsheetml/2009/9/ac" r="81" x14ac:dyDescent="0.2">
      <c r="A81" s="330" t="str">
        <f>IF(ISBLANK(Regressions!A91), " ", Regressions!A91)</f>
        <v>Angola</v>
      </c>
      <c r="B81" s="331">
        <f>IF(ISBLANK(Regressions!B91), " ", Regressions!B91)</f>
        <v>2015</v>
      </c>
      <c r="C81" s="337" t="str">
        <f>IF(ISBLANK(Regressions!C91), " ", Regressions!C91)</f>
        <v>Rural</v>
      </c>
      <c r="D81" s="333">
        <f>IF(ISBLANK(Regressions!D91), " ", Regressions!D91)</f>
        <v>3389321.685529327</v>
      </c>
      <c r="E81" s="231" t="e">
        <f>IF(ISNUMBER(Regressions!E91),ROUND(Regressions!E91, 1), NA())</f>
        <v>#N/A</v>
      </c>
      <c r="F81" s="334" t="e">
        <f>IF(ISNUMBER(Regressions!F91),ROUND(Regressions!F91, 1), NA())</f>
        <v>#N/A</v>
      </c>
      <c r="G81" s="232" t="e">
        <f>IF(ISNUMBER(Regressions!G91),ROUND(Regressions!G91, 1), NA())</f>
        <v>#N/A</v>
      </c>
      <c r="H81" s="335" t="e">
        <f>IF(ISNUMBER(Regressions!H91),ROUND(Regressions!H91, 1), NA())</f>
        <v>#N/A</v>
      </c>
      <c r="I81" s="233" t="e">
        <f>IF(ISNUMBER(Regressions!I91),ROUND(Regressions!I91, 1), NA())</f>
        <v>#N/A</v>
      </c>
      <c r="J81" s="336" t="e">
        <f>IF(ISNUMBER(Regressions!K91),ROUND(Regressions!K91, 1), NA())</f>
        <v>#N/A</v>
      </c>
      <c r="K81" s="334" t="e">
        <f>IF(ISNUMBER(Regressions!L91),ROUND(Regressions!L91, 1), NA())</f>
        <v>#N/A</v>
      </c>
      <c r="L81" s="234" t="e">
        <f>IF(ISNUMBER(Regressions!M91),ROUND(Regressions!M91, 1), NA())</f>
        <v>#N/A</v>
      </c>
      <c r="M81" s="335" t="e">
        <f>IF(ISNUMBER(Regressions!N91),ROUND(Regressions!N91, 1), NA())</f>
        <v>#N/A</v>
      </c>
      <c r="N81" s="233" t="e">
        <f>IF(ISNUMBER(Regressions!O91),ROUND(Regressions!O91, 1), NA())</f>
        <v>#N/A</v>
      </c>
      <c r="O81" s="336" t="e">
        <f>IF(ISNUMBER(Regressions!Q91),ROUND(Regressions!Q91, 1), NA())</f>
        <v>#N/A</v>
      </c>
      <c r="P81" s="334" t="e">
        <f>IF(ISNUMBER(Regressions!R91),ROUND(Regressions!R91, 1), NA())</f>
        <v>#N/A</v>
      </c>
      <c r="Q81" s="235" t="e">
        <f>IF(ISNUMBER(Regressions!S91),ROUND(Regressions!S91, 1), NA())</f>
        <v>#N/A</v>
      </c>
      <c r="R81" s="335" t="e">
        <f>IF(ISNUMBER(Regressions!T91),ROUND(Regressions!T91, 1), NA())</f>
        <v>#N/A</v>
      </c>
      <c r="S81" s="233" t="e">
        <f>IF(ISNUMBER(Regressions!U91),ROUND(Regressions!U91, 1), NA())</f>
        <v>#N/A</v>
      </c>
    </row>
    <row xmlns:x14ac="http://schemas.microsoft.com/office/spreadsheetml/2009/9/ac" r="82" x14ac:dyDescent="0.2">
      <c r="A82" s="330" t="str">
        <f>IF(ISBLANK(Regressions!A92), " ", Regressions!A92)</f>
        <v>Angola</v>
      </c>
      <c r="B82" s="331">
        <f>IF(ISBLANK(Regressions!B92), " ", Regressions!B92)</f>
        <v>2016</v>
      </c>
      <c r="C82" s="337" t="str">
        <f>IF(ISBLANK(Regressions!C92), " ", Regressions!C92)</f>
        <v>Rural</v>
      </c>
      <c r="D82" s="333">
        <f>IF(ISBLANK(Regressions!D92), " ", Regressions!D92)</f>
        <v>3806842.158255158</v>
      </c>
      <c r="E82" s="231">
        <f>IF(ISNUMBER(Regressions!E92),ROUND(Regressions!E92, 1), NA())</f>
        <v>68.400000000000006</v>
      </c>
      <c r="F82" s="334" t="e">
        <f>IF(ISNUMBER(Regressions!F92),ROUND(Regressions!F92, 1), NA())</f>
        <v>#N/A</v>
      </c>
      <c r="G82" s="232" t="e">
        <f>IF(ISNUMBER(Regressions!G92),ROUND(Regressions!G92, 1), NA())</f>
        <v>#N/A</v>
      </c>
      <c r="H82" s="335" t="e">
        <f>IF(ISNUMBER(Regressions!H92),ROUND(Regressions!H92, 1), NA())</f>
        <v>#N/A</v>
      </c>
      <c r="I82" s="233">
        <f>IF(ISNUMBER(Regressions!I92),ROUND(Regressions!I92, 1), NA())</f>
        <v>31.6</v>
      </c>
      <c r="J82" s="336">
        <f>IF(ISNUMBER(Regressions!K92),ROUND(Regressions!K92, 1), NA())</f>
        <v>68.599999999999994</v>
      </c>
      <c r="K82" s="334" t="e">
        <f>IF(ISNUMBER(Regressions!L92),ROUND(Regressions!L92, 1), NA())</f>
        <v>#N/A</v>
      </c>
      <c r="L82" s="234" t="e">
        <f>IF(ISNUMBER(Regressions!M92),ROUND(Regressions!M92, 1), NA())</f>
        <v>#N/A</v>
      </c>
      <c r="M82" s="335" t="e">
        <f>IF(ISNUMBER(Regressions!N92),ROUND(Regressions!N92, 1), NA())</f>
        <v>#N/A</v>
      </c>
      <c r="N82" s="233">
        <f>IF(ISNUMBER(Regressions!O92),ROUND(Regressions!O92, 1), NA())</f>
        <v>31.4</v>
      </c>
      <c r="O82" s="336">
        <f>IF(ISNUMBER(Regressions!Q92),ROUND(Regressions!Q92, 1), NA())</f>
        <v>72.3</v>
      </c>
      <c r="P82" s="334" t="e">
        <f>IF(ISNUMBER(Regressions!R92),ROUND(Regressions!R92, 1), NA())</f>
        <v>#N/A</v>
      </c>
      <c r="Q82" s="235" t="e">
        <f>IF(ISNUMBER(Regressions!S92),ROUND(Regressions!S92, 1), NA())</f>
        <v>#N/A</v>
      </c>
      <c r="R82" s="335" t="e">
        <f>IF(ISNUMBER(Regressions!T92),ROUND(Regressions!T92, 1), NA())</f>
        <v>#N/A</v>
      </c>
      <c r="S82" s="233">
        <f>IF(ISNUMBER(Regressions!U92),ROUND(Regressions!U92, 1), NA())</f>
        <v>27.7</v>
      </c>
    </row>
    <row xmlns:x14ac="http://schemas.microsoft.com/office/spreadsheetml/2009/9/ac" r="83" x14ac:dyDescent="0.2">
      <c r="A83" s="330" t="str">
        <f>IF(ISBLANK(Regressions!A93), " ", Regressions!A93)</f>
        <v>Angola</v>
      </c>
      <c r="B83" s="331">
        <f>IF(ISBLANK(Regressions!B93), " ", Regressions!B93)</f>
        <v>2017</v>
      </c>
      <c r="C83" s="337" t="str">
        <f>IF(ISBLANK(Regressions!C93), " ", Regressions!C93)</f>
        <v>Rural</v>
      </c>
      <c r="D83" s="333">
        <f>IF(ISBLANK(Regressions!D93), " ", Regressions!D93)</f>
        <v>3882336.968092117</v>
      </c>
      <c r="E83" s="231">
        <f>IF(ISNUMBER(Regressions!E93),ROUND(Regressions!E93, 1), NA())</f>
        <v>68.400000000000006</v>
      </c>
      <c r="F83" s="334" t="e">
        <f>IF(ISNUMBER(Regressions!F93),ROUND(Regressions!F93, 1), NA())</f>
        <v>#N/A</v>
      </c>
      <c r="G83" s="232" t="e">
        <f>IF(ISNUMBER(Regressions!G93),ROUND(Regressions!G93, 1), NA())</f>
        <v>#N/A</v>
      </c>
      <c r="H83" s="335" t="e">
        <f>IF(ISNUMBER(Regressions!H93),ROUND(Regressions!H93, 1), NA())</f>
        <v>#N/A</v>
      </c>
      <c r="I83" s="233">
        <f>IF(ISNUMBER(Regressions!I93),ROUND(Regressions!I93, 1), NA())</f>
        <v>31.6</v>
      </c>
      <c r="J83" s="336">
        <f>IF(ISNUMBER(Regressions!K93),ROUND(Regressions!K93, 1), NA())</f>
        <v>68.599999999999994</v>
      </c>
      <c r="K83" s="334" t="e">
        <f>IF(ISNUMBER(Regressions!L93),ROUND(Regressions!L93, 1), NA())</f>
        <v>#N/A</v>
      </c>
      <c r="L83" s="234" t="e">
        <f>IF(ISNUMBER(Regressions!M93),ROUND(Regressions!M93, 1), NA())</f>
        <v>#N/A</v>
      </c>
      <c r="M83" s="335" t="e">
        <f>IF(ISNUMBER(Regressions!N93),ROUND(Regressions!N93, 1), NA())</f>
        <v>#N/A</v>
      </c>
      <c r="N83" s="233">
        <f>IF(ISNUMBER(Regressions!O93),ROUND(Regressions!O93, 1), NA())</f>
        <v>31.4</v>
      </c>
      <c r="O83" s="336">
        <f>IF(ISNUMBER(Regressions!Q93),ROUND(Regressions!Q93, 1), NA())</f>
        <v>72.3</v>
      </c>
      <c r="P83" s="334" t="e">
        <f>IF(ISNUMBER(Regressions!R93),ROUND(Regressions!R93, 1), NA())</f>
        <v>#N/A</v>
      </c>
      <c r="Q83" s="235" t="e">
        <f>IF(ISNUMBER(Regressions!S93),ROUND(Regressions!S93, 1), NA())</f>
        <v>#N/A</v>
      </c>
      <c r="R83" s="335" t="e">
        <f>IF(ISNUMBER(Regressions!T93),ROUND(Regressions!T93, 1), NA())</f>
        <v>#N/A</v>
      </c>
      <c r="S83" s="233">
        <f>IF(ISNUMBER(Regressions!U93),ROUND(Regressions!U93, 1), NA())</f>
        <v>27.7</v>
      </c>
    </row>
    <row xmlns:x14ac="http://schemas.microsoft.com/office/spreadsheetml/2009/9/ac" r="84" x14ac:dyDescent="0.2">
      <c r="A84" s="330" t="str">
        <f>IF(ISBLANK(Regressions!A94), " ", Regressions!A94)</f>
        <v>Angola</v>
      </c>
      <c r="B84" s="331">
        <f>IF(ISBLANK(Regressions!B94), " ", Regressions!B94)</f>
        <v>2018</v>
      </c>
      <c r="C84" s="337" t="str">
        <f>IF(ISBLANK(Regressions!C94), " ", Regressions!C94)</f>
        <v>Rural</v>
      </c>
      <c r="D84" s="333">
        <f>IF(ISBLANK(Regressions!D94), " ", Regressions!D94)</f>
        <v>3956032.873621597</v>
      </c>
      <c r="E84" s="231">
        <f>IF(ISNUMBER(Regressions!E94),ROUND(Regressions!E94, 1), NA())</f>
        <v>68.400000000000006</v>
      </c>
      <c r="F84" s="334" t="e">
        <f>IF(ISNUMBER(Regressions!F94),ROUND(Regressions!F94, 1), NA())</f>
        <v>#N/A</v>
      </c>
      <c r="G84" s="232" t="e">
        <f>IF(ISNUMBER(Regressions!G94),ROUND(Regressions!G94, 1), NA())</f>
        <v>#N/A</v>
      </c>
      <c r="H84" s="335" t="e">
        <f>IF(ISNUMBER(Regressions!H94),ROUND(Regressions!H94, 1), NA())</f>
        <v>#N/A</v>
      </c>
      <c r="I84" s="233">
        <f>IF(ISNUMBER(Regressions!I94),ROUND(Regressions!I94, 1), NA())</f>
        <v>31.6</v>
      </c>
      <c r="J84" s="336">
        <f>IF(ISNUMBER(Regressions!K94),ROUND(Regressions!K94, 1), NA())</f>
        <v>68.599999999999994</v>
      </c>
      <c r="K84" s="334" t="e">
        <f>IF(ISNUMBER(Regressions!L94),ROUND(Regressions!L94, 1), NA())</f>
        <v>#N/A</v>
      </c>
      <c r="L84" s="234" t="e">
        <f>IF(ISNUMBER(Regressions!M94),ROUND(Regressions!M94, 1), NA())</f>
        <v>#N/A</v>
      </c>
      <c r="M84" s="335" t="e">
        <f>IF(ISNUMBER(Regressions!N94),ROUND(Regressions!N94, 1), NA())</f>
        <v>#N/A</v>
      </c>
      <c r="N84" s="233">
        <f>IF(ISNUMBER(Regressions!O94),ROUND(Regressions!O94, 1), NA())</f>
        <v>31.4</v>
      </c>
      <c r="O84" s="336">
        <f>IF(ISNUMBER(Regressions!Q94),ROUND(Regressions!Q94, 1), NA())</f>
        <v>72.3</v>
      </c>
      <c r="P84" s="334" t="e">
        <f>IF(ISNUMBER(Regressions!R94),ROUND(Regressions!R94, 1), NA())</f>
        <v>#N/A</v>
      </c>
      <c r="Q84" s="235" t="e">
        <f>IF(ISNUMBER(Regressions!S94),ROUND(Regressions!S94, 1), NA())</f>
        <v>#N/A</v>
      </c>
      <c r="R84" s="335" t="e">
        <f>IF(ISNUMBER(Regressions!T94),ROUND(Regressions!T94, 1), NA())</f>
        <v>#N/A</v>
      </c>
      <c r="S84" s="233">
        <f>IF(ISNUMBER(Regressions!U94),ROUND(Regressions!U94, 1), NA())</f>
        <v>27.7</v>
      </c>
    </row>
    <row xmlns:x14ac="http://schemas.microsoft.com/office/spreadsheetml/2009/9/ac" r="85" x14ac:dyDescent="0.2">
      <c r="A85" s="330" t="str">
        <f>IF(ISBLANK(Regressions!A95), " ", Regressions!A95)</f>
        <v>Angola</v>
      </c>
      <c r="B85" s="331">
        <f>IF(ISBLANK(Regressions!B95), " ", Regressions!B95)</f>
        <v>2019</v>
      </c>
      <c r="C85" s="337" t="str">
        <f>IF(ISBLANK(Regressions!C95), " ", Regressions!C95)</f>
        <v>Rural</v>
      </c>
      <c r="D85" s="333">
        <f>IF(ISBLANK(Regressions!D95), " ", Regressions!D95)</f>
        <v>4026399.9504736331</v>
      </c>
      <c r="E85" s="231">
        <f>IF(ISNUMBER(Regressions!E95),ROUND(Regressions!E95, 1), NA())</f>
        <v>68.400000000000006</v>
      </c>
      <c r="F85" s="334" t="e">
        <f>IF(ISNUMBER(Regressions!F95),ROUND(Regressions!F95, 1), NA())</f>
        <v>#N/A</v>
      </c>
      <c r="G85" s="232" t="e">
        <f>IF(ISNUMBER(Regressions!G95),ROUND(Regressions!G95, 1), NA())</f>
        <v>#N/A</v>
      </c>
      <c r="H85" s="335" t="e">
        <f>IF(ISNUMBER(Regressions!H95),ROUND(Regressions!H95, 1), NA())</f>
        <v>#N/A</v>
      </c>
      <c r="I85" s="233">
        <f>IF(ISNUMBER(Regressions!I95),ROUND(Regressions!I95, 1), NA())</f>
        <v>31.6</v>
      </c>
      <c r="J85" s="336">
        <f>IF(ISNUMBER(Regressions!K95),ROUND(Regressions!K95, 1), NA())</f>
        <v>68.599999999999994</v>
      </c>
      <c r="K85" s="334" t="e">
        <f>IF(ISNUMBER(Regressions!L95),ROUND(Regressions!L95, 1), NA())</f>
        <v>#N/A</v>
      </c>
      <c r="L85" s="234" t="e">
        <f>IF(ISNUMBER(Regressions!M95),ROUND(Regressions!M95, 1), NA())</f>
        <v>#N/A</v>
      </c>
      <c r="M85" s="335" t="e">
        <f>IF(ISNUMBER(Regressions!N95),ROUND(Regressions!N95, 1), NA())</f>
        <v>#N/A</v>
      </c>
      <c r="N85" s="233">
        <f>IF(ISNUMBER(Regressions!O95),ROUND(Regressions!O95, 1), NA())</f>
        <v>31.4</v>
      </c>
      <c r="O85" s="336">
        <f>IF(ISNUMBER(Regressions!Q95),ROUND(Regressions!Q95, 1), NA())</f>
        <v>72.3</v>
      </c>
      <c r="P85" s="334" t="e">
        <f>IF(ISNUMBER(Regressions!R95),ROUND(Regressions!R95, 1), NA())</f>
        <v>#N/A</v>
      </c>
      <c r="Q85" s="235" t="e">
        <f>IF(ISNUMBER(Regressions!S95),ROUND(Regressions!S95, 1), NA())</f>
        <v>#N/A</v>
      </c>
      <c r="R85" s="335" t="e">
        <f>IF(ISNUMBER(Regressions!T95),ROUND(Regressions!T95, 1), NA())</f>
        <v>#N/A</v>
      </c>
      <c r="S85" s="233">
        <f>IF(ISNUMBER(Regressions!U95),ROUND(Regressions!U95, 1), NA())</f>
        <v>27.7</v>
      </c>
    </row>
    <row xmlns:x14ac="http://schemas.microsoft.com/office/spreadsheetml/2009/9/ac" r="86" x14ac:dyDescent="0.2">
      <c r="A86" s="330" t="str">
        <f>IF(ISBLANK(Regressions!A96), " ", Regressions!A96)</f>
        <v>Angola</v>
      </c>
      <c r="B86" s="331">
        <f>IF(ISBLANK(Regressions!B96), " ", Regressions!B96)</f>
        <v>2020</v>
      </c>
      <c r="C86" s="337" t="str">
        <f>IF(ISBLANK(Regressions!C96), " ", Regressions!C96)</f>
        <v>Rural</v>
      </c>
      <c r="D86" s="333">
        <f>IF(ISBLANK(Regressions!D96), " ", Regressions!D96)</f>
        <v>4092725.814488526</v>
      </c>
      <c r="E86" s="231">
        <f>IF(ISNUMBER(Regressions!E96),ROUND(Regressions!E96, 1), NA())</f>
        <v>68.400000000000006</v>
      </c>
      <c r="F86" s="334" t="e">
        <f>IF(ISNUMBER(Regressions!F96),ROUND(Regressions!F96, 1), NA())</f>
        <v>#N/A</v>
      </c>
      <c r="G86" s="232" t="e">
        <f>IF(ISNUMBER(Regressions!G96),ROUND(Regressions!G96, 1), NA())</f>
        <v>#N/A</v>
      </c>
      <c r="H86" s="335" t="e">
        <f>IF(ISNUMBER(Regressions!H96),ROUND(Regressions!H96, 1), NA())</f>
        <v>#N/A</v>
      </c>
      <c r="I86" s="233">
        <f>IF(ISNUMBER(Regressions!I96),ROUND(Regressions!I96, 1), NA())</f>
        <v>31.6</v>
      </c>
      <c r="J86" s="336">
        <f>IF(ISNUMBER(Regressions!K96),ROUND(Regressions!K96, 1), NA())</f>
        <v>68.599999999999994</v>
      </c>
      <c r="K86" s="334" t="e">
        <f>IF(ISNUMBER(Regressions!L96),ROUND(Regressions!L96, 1), NA())</f>
        <v>#N/A</v>
      </c>
      <c r="L86" s="234" t="e">
        <f>IF(ISNUMBER(Regressions!M96),ROUND(Regressions!M96, 1), NA())</f>
        <v>#N/A</v>
      </c>
      <c r="M86" s="335" t="e">
        <f>IF(ISNUMBER(Regressions!N96),ROUND(Regressions!N96, 1), NA())</f>
        <v>#N/A</v>
      </c>
      <c r="N86" s="233">
        <f>IF(ISNUMBER(Regressions!O96),ROUND(Regressions!O96, 1), NA())</f>
        <v>31.4</v>
      </c>
      <c r="O86" s="336">
        <f>IF(ISNUMBER(Regressions!Q96),ROUND(Regressions!Q96, 1), NA())</f>
        <v>72.3</v>
      </c>
      <c r="P86" s="334" t="e">
        <f>IF(ISNUMBER(Regressions!R96),ROUND(Regressions!R96, 1), NA())</f>
        <v>#N/A</v>
      </c>
      <c r="Q86" s="235" t="e">
        <f>IF(ISNUMBER(Regressions!S96),ROUND(Regressions!S96, 1), NA())</f>
        <v>#N/A</v>
      </c>
      <c r="R86" s="335" t="e">
        <f>IF(ISNUMBER(Regressions!T96),ROUND(Regressions!T96, 1), NA())</f>
        <v>#N/A</v>
      </c>
      <c r="S86" s="233">
        <f>IF(ISNUMBER(Regressions!U96),ROUND(Regressions!U96, 1), NA())</f>
        <v>27.7</v>
      </c>
    </row>
    <row xmlns:x14ac="http://schemas.microsoft.com/office/spreadsheetml/2009/9/ac" r="87" x14ac:dyDescent="0.2">
      <c r="A87" s="385" t="str">
        <f>IF(ISBLANK(Regressions!A97), " ", Regressions!A97)</f>
        <v>Angola</v>
      </c>
      <c r="B87" s="386">
        <f>IF(ISBLANK(Regressions!B97), " ", Regressions!B97)</f>
        <v>2021</v>
      </c>
      <c r="C87" s="387" t="str">
        <f>IF(ISBLANK(Regressions!C97), " ", Regressions!C97)</f>
        <v>Rural</v>
      </c>
      <c r="D87" s="388">
        <f>IF(ISBLANK(Regressions!D97), " ", Regressions!D97)</f>
        <v>4153445.741059036</v>
      </c>
      <c r="E87" s="391">
        <f>IF(ISNUMBER(Regressions!E97),ROUND(Regressions!E97, 1), NA())</f>
        <v>68.400000000000006</v>
      </c>
      <c r="F87" s="389" t="e">
        <f>IF(ISNUMBER(Regressions!F97),ROUND(Regressions!F97, 1), NA())</f>
        <v>#N/A</v>
      </c>
      <c r="G87" s="392" t="e">
        <f>IF(ISNUMBER(Regressions!G97),ROUND(Regressions!G97, 1), NA())</f>
        <v>#N/A</v>
      </c>
      <c r="H87" s="390" t="e">
        <f>IF(ISNUMBER(Regressions!H97),ROUND(Regressions!H97, 1), NA())</f>
        <v>#N/A</v>
      </c>
      <c r="I87" s="393">
        <f>IF(ISNUMBER(Regressions!I97),ROUND(Regressions!I97, 1), NA())</f>
        <v>31.6</v>
      </c>
      <c r="J87" s="391">
        <f>IF(ISNUMBER(Regressions!K97),ROUND(Regressions!K97, 1), NA())</f>
        <v>68.599999999999994</v>
      </c>
      <c r="K87" s="389" t="e">
        <f>IF(ISNUMBER(Regressions!L97),ROUND(Regressions!L97, 1), NA())</f>
        <v>#N/A</v>
      </c>
      <c r="L87" s="394" t="e">
        <f>IF(ISNUMBER(Regressions!M97),ROUND(Regressions!M97, 1), NA())</f>
        <v>#N/A</v>
      </c>
      <c r="M87" s="390" t="e">
        <f>IF(ISNUMBER(Regressions!N97),ROUND(Regressions!N97, 1), NA())</f>
        <v>#N/A</v>
      </c>
      <c r="N87" s="393">
        <f>IF(ISNUMBER(Regressions!O97),ROUND(Regressions!O97, 1), NA())</f>
        <v>31.4</v>
      </c>
      <c r="O87" s="391">
        <f>IF(ISNUMBER(Regressions!Q97),ROUND(Regressions!Q97, 1), NA())</f>
        <v>72.3</v>
      </c>
      <c r="P87" s="389" t="e">
        <f>IF(ISNUMBER(Regressions!R97),ROUND(Regressions!R97, 1), NA())</f>
        <v>#N/A</v>
      </c>
      <c r="Q87" s="395" t="e">
        <f>IF(ISNUMBER(Regressions!S97),ROUND(Regressions!S97, 1), NA())</f>
        <v>#N/A</v>
      </c>
      <c r="R87" s="390" t="e">
        <f>IF(ISNUMBER(Regressions!T97),ROUND(Regressions!T97, 1), NA())</f>
        <v>#N/A</v>
      </c>
      <c r="S87" s="393">
        <f>IF(ISNUMBER(Regressions!U97),ROUND(Regressions!U97, 1), NA())</f>
        <v>27.7</v>
      </c>
      <c r="T87" s="384"/>
      <c r="U87" s="384"/>
      <c r="V87" s="384"/>
      <c r="W87" s="384"/>
      <c r="X87" s="384"/>
      <c r="Y87" s="384"/>
      <c r="Z87" s="384"/>
      <c r="AA87" s="384"/>
      <c r="AB87" s="384"/>
      <c r="AC87" s="384"/>
    </row>
    <row xmlns:x14ac="http://schemas.microsoft.com/office/spreadsheetml/2009/9/ac" r="88" x14ac:dyDescent="0.2">
      <c r="A88" s="330" t="str">
        <f>IF(ISBLANK(Regressions!A98), " ", Regressions!A98)</f>
        <v>Angola</v>
      </c>
      <c r="B88" s="331">
        <f>IF(ISBLANK(Regressions!B98), " ", Regressions!B98)</f>
        <v>2022</v>
      </c>
      <c r="C88" s="337" t="str">
        <f>IF(ISBLANK(Regressions!C98), " ", Regressions!C98)</f>
        <v>Rural</v>
      </c>
      <c r="D88" s="333">
        <f>IF(ISBLANK(Regressions!D98), " ", Regressions!D98)</f>
        <v>4210567.5847705835</v>
      </c>
      <c r="E88" s="231">
        <f>IF(ISNUMBER(Regressions!E98),ROUND(Regressions!E98, 1), NA())</f>
        <v>68.400000000000006</v>
      </c>
      <c r="F88" s="334" t="e">
        <f>IF(ISNUMBER(Regressions!F98),ROUND(Regressions!F98, 1), NA())</f>
        <v>#N/A</v>
      </c>
      <c r="G88" s="232" t="e">
        <f>IF(ISNUMBER(Regressions!G98),ROUND(Regressions!G98, 1), NA())</f>
        <v>#N/A</v>
      </c>
      <c r="H88" s="335" t="e">
        <f>IF(ISNUMBER(Regressions!H98),ROUND(Regressions!H98, 1), NA())</f>
        <v>#N/A</v>
      </c>
      <c r="I88" s="233">
        <f>IF(ISNUMBER(Regressions!I98),ROUND(Regressions!I98, 1), NA())</f>
        <v>31.6</v>
      </c>
      <c r="J88" s="336">
        <f>IF(ISNUMBER(Regressions!K98),ROUND(Regressions!K98, 1), NA())</f>
        <v>68.599999999999994</v>
      </c>
      <c r="K88" s="334" t="e">
        <f>IF(ISNUMBER(Regressions!L98),ROUND(Regressions!L98, 1), NA())</f>
        <v>#N/A</v>
      </c>
      <c r="L88" s="234" t="e">
        <f>IF(ISNUMBER(Regressions!M98),ROUND(Regressions!M98, 1), NA())</f>
        <v>#N/A</v>
      </c>
      <c r="M88" s="335" t="e">
        <f>IF(ISNUMBER(Regressions!N98),ROUND(Regressions!N98, 1), NA())</f>
        <v>#N/A</v>
      </c>
      <c r="N88" s="233">
        <f>IF(ISNUMBER(Regressions!O98),ROUND(Regressions!O98, 1), NA())</f>
        <v>31.4</v>
      </c>
      <c r="O88" s="336">
        <f>IF(ISNUMBER(Regressions!Q98),ROUND(Regressions!Q98, 1), NA())</f>
        <v>72.3</v>
      </c>
      <c r="P88" s="334" t="e">
        <f>IF(ISNUMBER(Regressions!R98),ROUND(Regressions!R98, 1), NA())</f>
        <v>#N/A</v>
      </c>
      <c r="Q88" s="235" t="e">
        <f>IF(ISNUMBER(Regressions!S98),ROUND(Regressions!S98, 1), NA())</f>
        <v>#N/A</v>
      </c>
      <c r="R88" s="335" t="e">
        <f>IF(ISNUMBER(Regressions!T98),ROUND(Regressions!T98, 1), NA())</f>
        <v>#N/A</v>
      </c>
      <c r="S88" s="233">
        <f>IF(ISNUMBER(Regressions!U98),ROUND(Regressions!U98, 1), NA())</f>
        <v>27.7</v>
      </c>
    </row>
    <row xmlns:x14ac="http://schemas.microsoft.com/office/spreadsheetml/2009/9/ac" r="89" x14ac:dyDescent="0.2">
      <c r="A89" s="338" t="str">
        <f>IF(ISBLANK(Regressions!A99), " ", Regressions!A99)</f>
        <v>Angola</v>
      </c>
      <c r="B89" s="339">
        <f>IF(ISBLANK(Regressions!B99), " ", Regressions!B99)</f>
        <v>2023</v>
      </c>
      <c r="C89" s="340" t="str">
        <f>IF(ISBLANK(Regressions!C99), " ", Regressions!C99)</f>
        <v>Rural</v>
      </c>
      <c r="D89" s="341">
        <f>IF(ISBLANK(Regressions!D99), " ", Regressions!D99)</f>
        <v>3942701.0728102112</v>
      </c>
      <c r="E89" s="342">
        <f>IF(ISNUMBER(Regressions!E99),ROUND(Regressions!E99, 1), NA())</f>
        <v>68.400000000000006</v>
      </c>
      <c r="F89" s="343" t="e">
        <f>IF(ISNUMBER(Regressions!F99),ROUND(Regressions!F99, 1), NA())</f>
        <v>#N/A</v>
      </c>
      <c r="G89" s="344" t="e">
        <f>IF(ISNUMBER(Regressions!G99),ROUND(Regressions!G99, 1), NA())</f>
        <v>#N/A</v>
      </c>
      <c r="H89" s="345" t="e">
        <f>IF(ISNUMBER(Regressions!H99),ROUND(Regressions!H99, 1), NA())</f>
        <v>#N/A</v>
      </c>
      <c r="I89" s="346">
        <f>IF(ISNUMBER(Regressions!I99),ROUND(Regressions!I99, 1), NA())</f>
        <v>31.6</v>
      </c>
      <c r="J89" s="347">
        <f>IF(ISNUMBER(Regressions!K99),ROUND(Regressions!K99, 1), NA())</f>
        <v>68.599999999999994</v>
      </c>
      <c r="K89" s="343" t="e">
        <f>IF(ISNUMBER(Regressions!L99),ROUND(Regressions!L99, 1), NA())</f>
        <v>#N/A</v>
      </c>
      <c r="L89" s="348" t="e">
        <f>IF(ISNUMBER(Regressions!M99),ROUND(Regressions!M99, 1), NA())</f>
        <v>#N/A</v>
      </c>
      <c r="M89" s="345" t="e">
        <f>IF(ISNUMBER(Regressions!N99),ROUND(Regressions!N99, 1), NA())</f>
        <v>#N/A</v>
      </c>
      <c r="N89" s="346">
        <f>IF(ISNUMBER(Regressions!O99),ROUND(Regressions!O99, 1), NA())</f>
        <v>31.4</v>
      </c>
      <c r="O89" s="347">
        <f>IF(ISNUMBER(Regressions!Q99),ROUND(Regressions!Q99, 1), NA())</f>
        <v>72.3</v>
      </c>
      <c r="P89" s="343" t="e">
        <f>IF(ISNUMBER(Regressions!R99),ROUND(Regressions!R99, 1), NA())</f>
        <v>#N/A</v>
      </c>
      <c r="Q89" s="349" t="e">
        <f>IF(ISNUMBER(Regressions!S99),ROUND(Regressions!S99, 1), NA())</f>
        <v>#N/A</v>
      </c>
      <c r="R89" s="345" t="e">
        <f>IF(ISNUMBER(Regressions!T99),ROUND(Regressions!T99, 1), NA())</f>
        <v>#N/A</v>
      </c>
      <c r="S89" s="346">
        <f>IF(ISNUMBER(Regressions!U99),ROUND(Regressions!U99, 1), NA())</f>
        <v>27.7</v>
      </c>
    </row>
    <row xmlns:x14ac="http://schemas.microsoft.com/office/spreadsheetml/2009/9/ac" r="90" hidden="true" x14ac:dyDescent="0.2">
      <c r="A90" s="330" t="str">
        <f>IF(ISBLANK(Regressions!A100), " ", Regressions!A100)</f>
        <v>Angola</v>
      </c>
      <c r="B90" s="331">
        <f>IF(ISBLANK(Regressions!B100), " ", Regressions!B100)</f>
        <v>2024</v>
      </c>
      <c r="C90" s="337" t="str">
        <f>IF(ISBLANK(Regressions!C100), " ", Regressions!C100)</f>
        <v>Rural</v>
      </c>
      <c r="D90" s="333" t="str">
        <f>IF(ISBLANK(Regressions!D100), " ", Regressions!D100)</f>
        <v> </v>
      </c>
      <c r="E90" s="231" t="e">
        <f>IF(ISNUMBER(Regressions!E100),ROUND(Regressions!E100, 1), NA())</f>
        <v>#N/A</v>
      </c>
      <c r="F90" s="334" t="e">
        <f>IF(ISNUMBER(Regressions!F100),ROUND(Regressions!F100, 1), NA())</f>
        <v>#N/A</v>
      </c>
      <c r="G90" s="232" t="e">
        <f>IF(ISNUMBER(Regressions!G100),ROUND(Regressions!G100, 1), NA())</f>
        <v>#N/A</v>
      </c>
      <c r="H90" s="335" t="e">
        <f>IF(ISNUMBER(Regressions!H100),ROUND(Regressions!H100, 1), NA())</f>
        <v>#N/A</v>
      </c>
      <c r="I90" s="233" t="e">
        <f>IF(ISNUMBER(Regressions!I100),ROUND(Regressions!I100, 1), NA())</f>
        <v>#N/A</v>
      </c>
      <c r="J90" s="336" t="e">
        <f>IF(ISNUMBER(Regressions!K100),ROUND(Regressions!K100, 1), NA())</f>
        <v>#N/A</v>
      </c>
      <c r="K90" s="334" t="e">
        <f>IF(ISNUMBER(Regressions!L100),ROUND(Regressions!L100, 1), NA())</f>
        <v>#N/A</v>
      </c>
      <c r="L90" s="234" t="e">
        <f>IF(ISNUMBER(Regressions!M100),ROUND(Regressions!M100, 1), NA())</f>
        <v>#N/A</v>
      </c>
      <c r="M90" s="335" t="e">
        <f>IF(ISNUMBER(Regressions!N100),ROUND(Regressions!N100, 1), NA())</f>
        <v>#N/A</v>
      </c>
      <c r="N90" s="233" t="e">
        <f>IF(ISNUMBER(Regressions!O100),ROUND(Regressions!O100, 1), NA())</f>
        <v>#N/A</v>
      </c>
      <c r="O90" s="336" t="e">
        <f>IF(ISNUMBER(Regressions!Q100),ROUND(Regressions!Q100, 1), NA())</f>
        <v>#N/A</v>
      </c>
      <c r="P90" s="334" t="e">
        <f>IF(ISNUMBER(Regressions!R100),ROUND(Regressions!R100, 1), NA())</f>
        <v>#N/A</v>
      </c>
      <c r="Q90" s="235" t="e">
        <f>IF(ISNUMBER(Regressions!S100),ROUND(Regressions!S100, 1), NA())</f>
        <v>#N/A</v>
      </c>
      <c r="R90" s="335" t="e">
        <f>IF(ISNUMBER(Regressions!T100),ROUND(Regressions!T100, 1), NA())</f>
        <v>#N/A</v>
      </c>
      <c r="S90" s="233" t="e">
        <f>IF(ISNUMBER(Regressions!U100),ROUND(Regressions!U100, 1), NA())</f>
        <v>#N/A</v>
      </c>
    </row>
    <row xmlns:x14ac="http://schemas.microsoft.com/office/spreadsheetml/2009/9/ac" r="91" hidden="true" x14ac:dyDescent="0.2">
      <c r="A91" s="330" t="str">
        <f>IF(ISBLANK(Regressions!A101), " ", Regressions!A101)</f>
        <v>Angola</v>
      </c>
      <c r="B91" s="331">
        <f>IF(ISBLANK(Regressions!B101), " ", Regressions!B101)</f>
        <v>2025</v>
      </c>
      <c r="C91" s="337" t="str">
        <f>IF(ISBLANK(Regressions!C101), " ", Regressions!C101)</f>
        <v>Rural</v>
      </c>
      <c r="D91" s="333" t="str">
        <f>IF(ISBLANK(Regressions!D101), " ", Regressions!D101)</f>
        <v> </v>
      </c>
      <c r="E91" s="231" t="e">
        <f>IF(ISNUMBER(Regressions!E101),ROUND(Regressions!E101, 1), NA())</f>
        <v>#N/A</v>
      </c>
      <c r="F91" s="334" t="e">
        <f>IF(ISNUMBER(Regressions!F101),ROUND(Regressions!F101, 1), NA())</f>
        <v>#N/A</v>
      </c>
      <c r="G91" s="232" t="e">
        <f>IF(ISNUMBER(Regressions!G101),ROUND(Regressions!G101, 1), NA())</f>
        <v>#N/A</v>
      </c>
      <c r="H91" s="335" t="e">
        <f>IF(ISNUMBER(Regressions!H101),ROUND(Regressions!H101, 1), NA())</f>
        <v>#N/A</v>
      </c>
      <c r="I91" s="233" t="e">
        <f>IF(ISNUMBER(Regressions!I101),ROUND(Regressions!I101, 1), NA())</f>
        <v>#N/A</v>
      </c>
      <c r="J91" s="336" t="e">
        <f>IF(ISNUMBER(Regressions!K101),ROUND(Regressions!K101, 1), NA())</f>
        <v>#N/A</v>
      </c>
      <c r="K91" s="334" t="e">
        <f>IF(ISNUMBER(Regressions!L101),ROUND(Regressions!L101, 1), NA())</f>
        <v>#N/A</v>
      </c>
      <c r="L91" s="234" t="e">
        <f>IF(ISNUMBER(Regressions!M101),ROUND(Regressions!M101, 1), NA())</f>
        <v>#N/A</v>
      </c>
      <c r="M91" s="335" t="e">
        <f>IF(ISNUMBER(Regressions!N101),ROUND(Regressions!N101, 1), NA())</f>
        <v>#N/A</v>
      </c>
      <c r="N91" s="233" t="e">
        <f>IF(ISNUMBER(Regressions!O101),ROUND(Regressions!O101, 1), NA())</f>
        <v>#N/A</v>
      </c>
      <c r="O91" s="336" t="e">
        <f>IF(ISNUMBER(Regressions!Q101),ROUND(Regressions!Q101, 1), NA())</f>
        <v>#N/A</v>
      </c>
      <c r="P91" s="334" t="e">
        <f>IF(ISNUMBER(Regressions!R101),ROUND(Regressions!R101, 1), NA())</f>
        <v>#N/A</v>
      </c>
      <c r="Q91" s="235" t="e">
        <f>IF(ISNUMBER(Regressions!S101),ROUND(Regressions!S101, 1), NA())</f>
        <v>#N/A</v>
      </c>
      <c r="R91" s="335" t="e">
        <f>IF(ISNUMBER(Regressions!T101),ROUND(Regressions!T101, 1), NA())</f>
        <v>#N/A</v>
      </c>
      <c r="S91" s="233" t="e">
        <f>IF(ISNUMBER(Regressions!U101),ROUND(Regressions!U101, 1), NA())</f>
        <v>#N/A</v>
      </c>
    </row>
    <row xmlns:x14ac="http://schemas.microsoft.com/office/spreadsheetml/2009/9/ac" r="92" hidden="true" x14ac:dyDescent="0.2">
      <c r="A92" s="330" t="str">
        <f>IF(ISBLANK(Regressions!A102), " ", Regressions!A102)</f>
        <v>Angola</v>
      </c>
      <c r="B92" s="331">
        <f>IF(ISBLANK(Regressions!B102), " ", Regressions!B102)</f>
        <v>2026</v>
      </c>
      <c r="C92" s="337" t="str">
        <f>IF(ISBLANK(Regressions!C102), " ", Regressions!C102)</f>
        <v>Rural</v>
      </c>
      <c r="D92" s="333" t="str">
        <f>IF(ISBLANK(Regressions!D102), " ", Regressions!D102)</f>
        <v> </v>
      </c>
      <c r="E92" s="231" t="e">
        <f>IF(ISNUMBER(Regressions!E102),ROUND(Regressions!E102, 1), NA())</f>
        <v>#N/A</v>
      </c>
      <c r="F92" s="334" t="e">
        <f>IF(ISNUMBER(Regressions!F102),ROUND(Regressions!F102, 1), NA())</f>
        <v>#N/A</v>
      </c>
      <c r="G92" s="232" t="e">
        <f>IF(ISNUMBER(Regressions!G102),ROUND(Regressions!G102, 1), NA())</f>
        <v>#N/A</v>
      </c>
      <c r="H92" s="335" t="e">
        <f>IF(ISNUMBER(Regressions!H102),ROUND(Regressions!H102, 1), NA())</f>
        <v>#N/A</v>
      </c>
      <c r="I92" s="233" t="e">
        <f>IF(ISNUMBER(Regressions!I102),ROUND(Regressions!I102, 1), NA())</f>
        <v>#N/A</v>
      </c>
      <c r="J92" s="336" t="e">
        <f>IF(ISNUMBER(Regressions!K102),ROUND(Regressions!K102, 1), NA())</f>
        <v>#N/A</v>
      </c>
      <c r="K92" s="334" t="e">
        <f>IF(ISNUMBER(Regressions!L102),ROUND(Regressions!L102, 1), NA())</f>
        <v>#N/A</v>
      </c>
      <c r="L92" s="234" t="e">
        <f>IF(ISNUMBER(Regressions!M102),ROUND(Regressions!M102, 1), NA())</f>
        <v>#N/A</v>
      </c>
      <c r="M92" s="335" t="e">
        <f>IF(ISNUMBER(Regressions!N102),ROUND(Regressions!N102, 1), NA())</f>
        <v>#N/A</v>
      </c>
      <c r="N92" s="233" t="e">
        <f>IF(ISNUMBER(Regressions!O102),ROUND(Regressions!O102, 1), NA())</f>
        <v>#N/A</v>
      </c>
      <c r="O92" s="336" t="e">
        <f>IF(ISNUMBER(Regressions!Q102),ROUND(Regressions!Q102, 1), NA())</f>
        <v>#N/A</v>
      </c>
      <c r="P92" s="334" t="e">
        <f>IF(ISNUMBER(Regressions!R102),ROUND(Regressions!R102, 1), NA())</f>
        <v>#N/A</v>
      </c>
      <c r="Q92" s="235" t="e">
        <f>IF(ISNUMBER(Regressions!S102),ROUND(Regressions!S102, 1), NA())</f>
        <v>#N/A</v>
      </c>
      <c r="R92" s="335" t="e">
        <f>IF(ISNUMBER(Regressions!T102),ROUND(Regressions!T102, 1), NA())</f>
        <v>#N/A</v>
      </c>
      <c r="S92" s="233" t="e">
        <f>IF(ISNUMBER(Regressions!U102),ROUND(Regressions!U102, 1), NA())</f>
        <v>#N/A</v>
      </c>
    </row>
    <row xmlns:x14ac="http://schemas.microsoft.com/office/spreadsheetml/2009/9/ac" r="93" hidden="true" x14ac:dyDescent="0.2">
      <c r="A93" s="330" t="str">
        <f>IF(ISBLANK(Regressions!A103), " ", Regressions!A103)</f>
        <v>Angola</v>
      </c>
      <c r="B93" s="331">
        <f>IF(ISBLANK(Regressions!B103), " ", Regressions!B103)</f>
        <v>2027</v>
      </c>
      <c r="C93" s="337" t="str">
        <f>IF(ISBLANK(Regressions!C103), " ", Regressions!C103)</f>
        <v>Rural</v>
      </c>
      <c r="D93" s="333" t="str">
        <f>IF(ISBLANK(Regressions!D103), " ", Regressions!D103)</f>
        <v> </v>
      </c>
      <c r="E93" s="231" t="e">
        <f>IF(ISNUMBER(Regressions!E103),ROUND(Regressions!E103, 1), NA())</f>
        <v>#N/A</v>
      </c>
      <c r="F93" s="334" t="e">
        <f>IF(ISNUMBER(Regressions!F103),ROUND(Regressions!F103, 1), NA())</f>
        <v>#N/A</v>
      </c>
      <c r="G93" s="232" t="e">
        <f>IF(ISNUMBER(Regressions!G103),ROUND(Regressions!G103, 1), NA())</f>
        <v>#N/A</v>
      </c>
      <c r="H93" s="335" t="e">
        <f>IF(ISNUMBER(Regressions!H103),ROUND(Regressions!H103, 1), NA())</f>
        <v>#N/A</v>
      </c>
      <c r="I93" s="233" t="e">
        <f>IF(ISNUMBER(Regressions!I103),ROUND(Regressions!I103, 1), NA())</f>
        <v>#N/A</v>
      </c>
      <c r="J93" s="336" t="e">
        <f>IF(ISNUMBER(Regressions!K103),ROUND(Regressions!K103, 1), NA())</f>
        <v>#N/A</v>
      </c>
      <c r="K93" s="334" t="e">
        <f>IF(ISNUMBER(Regressions!L103),ROUND(Regressions!L103, 1), NA())</f>
        <v>#N/A</v>
      </c>
      <c r="L93" s="234" t="e">
        <f>IF(ISNUMBER(Regressions!M103),ROUND(Regressions!M103, 1), NA())</f>
        <v>#N/A</v>
      </c>
      <c r="M93" s="335" t="e">
        <f>IF(ISNUMBER(Regressions!N103),ROUND(Regressions!N103, 1), NA())</f>
        <v>#N/A</v>
      </c>
      <c r="N93" s="233" t="e">
        <f>IF(ISNUMBER(Regressions!O103),ROUND(Regressions!O103, 1), NA())</f>
        <v>#N/A</v>
      </c>
      <c r="O93" s="336" t="e">
        <f>IF(ISNUMBER(Regressions!Q103),ROUND(Regressions!Q103, 1), NA())</f>
        <v>#N/A</v>
      </c>
      <c r="P93" s="334" t="e">
        <f>IF(ISNUMBER(Regressions!R103),ROUND(Regressions!R103, 1), NA())</f>
        <v>#N/A</v>
      </c>
      <c r="Q93" s="235" t="e">
        <f>IF(ISNUMBER(Regressions!S103),ROUND(Regressions!S103, 1), NA())</f>
        <v>#N/A</v>
      </c>
      <c r="R93" s="335" t="e">
        <f>IF(ISNUMBER(Regressions!T103),ROUND(Regressions!T103, 1), NA())</f>
        <v>#N/A</v>
      </c>
      <c r="S93" s="233" t="e">
        <f>IF(ISNUMBER(Regressions!U103),ROUND(Regressions!U103, 1), NA())</f>
        <v>#N/A</v>
      </c>
    </row>
    <row xmlns:x14ac="http://schemas.microsoft.com/office/spreadsheetml/2009/9/ac" r="94" hidden="true" x14ac:dyDescent="0.2">
      <c r="A94" s="330" t="str">
        <f>IF(ISBLANK(Regressions!A104), " ", Regressions!A104)</f>
        <v>Angola</v>
      </c>
      <c r="B94" s="331">
        <f>IF(ISBLANK(Regressions!B104), " ", Regressions!B104)</f>
        <v>2028</v>
      </c>
      <c r="C94" s="337" t="str">
        <f>IF(ISBLANK(Regressions!C104), " ", Regressions!C104)</f>
        <v>Rural</v>
      </c>
      <c r="D94" s="333" t="str">
        <f>IF(ISBLANK(Regressions!D104), " ", Regressions!D104)</f>
        <v> </v>
      </c>
      <c r="E94" s="231" t="e">
        <f>IF(ISNUMBER(Regressions!E104),ROUND(Regressions!E104, 1), NA())</f>
        <v>#N/A</v>
      </c>
      <c r="F94" s="334" t="e">
        <f>IF(ISNUMBER(Regressions!F104),ROUND(Regressions!F104, 1), NA())</f>
        <v>#N/A</v>
      </c>
      <c r="G94" s="232" t="e">
        <f>IF(ISNUMBER(Regressions!G104),ROUND(Regressions!G104, 1), NA())</f>
        <v>#N/A</v>
      </c>
      <c r="H94" s="335" t="e">
        <f>IF(ISNUMBER(Regressions!H104),ROUND(Regressions!H104, 1), NA())</f>
        <v>#N/A</v>
      </c>
      <c r="I94" s="233" t="e">
        <f>IF(ISNUMBER(Regressions!I104),ROUND(Regressions!I104, 1), NA())</f>
        <v>#N/A</v>
      </c>
      <c r="J94" s="336" t="e">
        <f>IF(ISNUMBER(Regressions!K104),ROUND(Regressions!K104, 1), NA())</f>
        <v>#N/A</v>
      </c>
      <c r="K94" s="334" t="e">
        <f>IF(ISNUMBER(Regressions!L104),ROUND(Regressions!L104, 1), NA())</f>
        <v>#N/A</v>
      </c>
      <c r="L94" s="234" t="e">
        <f>IF(ISNUMBER(Regressions!M104),ROUND(Regressions!M104, 1), NA())</f>
        <v>#N/A</v>
      </c>
      <c r="M94" s="335" t="e">
        <f>IF(ISNUMBER(Regressions!N104),ROUND(Regressions!N104, 1), NA())</f>
        <v>#N/A</v>
      </c>
      <c r="N94" s="233" t="e">
        <f>IF(ISNUMBER(Regressions!O104),ROUND(Regressions!O104, 1), NA())</f>
        <v>#N/A</v>
      </c>
      <c r="O94" s="336" t="e">
        <f>IF(ISNUMBER(Regressions!Q104),ROUND(Regressions!Q104, 1), NA())</f>
        <v>#N/A</v>
      </c>
      <c r="P94" s="334" t="e">
        <f>IF(ISNUMBER(Regressions!R104),ROUND(Regressions!R104, 1), NA())</f>
        <v>#N/A</v>
      </c>
      <c r="Q94" s="235" t="e">
        <f>IF(ISNUMBER(Regressions!S104),ROUND(Regressions!S104, 1), NA())</f>
        <v>#N/A</v>
      </c>
      <c r="R94" s="335" t="e">
        <f>IF(ISNUMBER(Regressions!T104),ROUND(Regressions!T104, 1), NA())</f>
        <v>#N/A</v>
      </c>
      <c r="S94" s="233" t="e">
        <f>IF(ISNUMBER(Regressions!U104),ROUND(Regressions!U104, 1), NA())</f>
        <v>#N/A</v>
      </c>
    </row>
    <row xmlns:x14ac="http://schemas.microsoft.com/office/spreadsheetml/2009/9/ac" r="95" hidden="true" x14ac:dyDescent="0.2">
      <c r="A95" s="330" t="str">
        <f>IF(ISBLANK(Regressions!A105), " ", Regressions!A105)</f>
        <v>Angola</v>
      </c>
      <c r="B95" s="331">
        <f>IF(ISBLANK(Regressions!B105), " ", Regressions!B105)</f>
        <v>2029</v>
      </c>
      <c r="C95" s="337" t="str">
        <f>IF(ISBLANK(Regressions!C105), " ", Regressions!C105)</f>
        <v>Rural</v>
      </c>
      <c r="D95" s="333" t="str">
        <f>IF(ISBLANK(Regressions!D105), " ", Regressions!D105)</f>
        <v> </v>
      </c>
      <c r="E95" s="231" t="e">
        <f>IF(ISNUMBER(Regressions!E105),ROUND(Regressions!E105, 1), NA())</f>
        <v>#N/A</v>
      </c>
      <c r="F95" s="334" t="e">
        <f>IF(ISNUMBER(Regressions!F105),ROUND(Regressions!F105, 1), NA())</f>
        <v>#N/A</v>
      </c>
      <c r="G95" s="232" t="e">
        <f>IF(ISNUMBER(Regressions!G105),ROUND(Regressions!G105, 1), NA())</f>
        <v>#N/A</v>
      </c>
      <c r="H95" s="335" t="e">
        <f>IF(ISNUMBER(Regressions!H105),ROUND(Regressions!H105, 1), NA())</f>
        <v>#N/A</v>
      </c>
      <c r="I95" s="233" t="e">
        <f>IF(ISNUMBER(Regressions!I105),ROUND(Regressions!I105, 1), NA())</f>
        <v>#N/A</v>
      </c>
      <c r="J95" s="336" t="e">
        <f>IF(ISNUMBER(Regressions!K105),ROUND(Regressions!K105, 1), NA())</f>
        <v>#N/A</v>
      </c>
      <c r="K95" s="334" t="e">
        <f>IF(ISNUMBER(Regressions!L105),ROUND(Regressions!L105, 1), NA())</f>
        <v>#N/A</v>
      </c>
      <c r="L95" s="234" t="e">
        <f>IF(ISNUMBER(Regressions!M105),ROUND(Regressions!M105, 1), NA())</f>
        <v>#N/A</v>
      </c>
      <c r="M95" s="335" t="e">
        <f>IF(ISNUMBER(Regressions!N105),ROUND(Regressions!N105, 1), NA())</f>
        <v>#N/A</v>
      </c>
      <c r="N95" s="233" t="e">
        <f>IF(ISNUMBER(Regressions!O105),ROUND(Regressions!O105, 1), NA())</f>
        <v>#N/A</v>
      </c>
      <c r="O95" s="336" t="e">
        <f>IF(ISNUMBER(Regressions!Q105),ROUND(Regressions!Q105, 1), NA())</f>
        <v>#N/A</v>
      </c>
      <c r="P95" s="334" t="e">
        <f>IF(ISNUMBER(Regressions!R105),ROUND(Regressions!R105, 1), NA())</f>
        <v>#N/A</v>
      </c>
      <c r="Q95" s="235" t="e">
        <f>IF(ISNUMBER(Regressions!S105),ROUND(Regressions!S105, 1), NA())</f>
        <v>#N/A</v>
      </c>
      <c r="R95" s="335" t="e">
        <f>IF(ISNUMBER(Regressions!T105),ROUND(Regressions!T105, 1), NA())</f>
        <v>#N/A</v>
      </c>
      <c r="S95" s="233" t="e">
        <f>IF(ISNUMBER(Regressions!U105),ROUND(Regressions!U105, 1), NA())</f>
        <v>#N/A</v>
      </c>
    </row>
    <row xmlns:x14ac="http://schemas.microsoft.com/office/spreadsheetml/2009/9/ac" r="96" hidden="true" x14ac:dyDescent="0.2">
      <c r="A96" s="330" t="str">
        <f>IF(ISBLANK(Regressions!A106), " ", Regressions!A106)</f>
        <v>Angola</v>
      </c>
      <c r="B96" s="331">
        <f>IF(ISBLANK(Regressions!B106), " ", Regressions!B106)</f>
        <v>2030</v>
      </c>
      <c r="C96" s="337" t="str">
        <f>IF(ISBLANK(Regressions!C106), " ", Regressions!C106)</f>
        <v>Rural</v>
      </c>
      <c r="D96" s="333" t="str">
        <f>IF(ISBLANK(Regressions!D106), " ", Regressions!D106)</f>
        <v> </v>
      </c>
      <c r="E96" s="231" t="e">
        <f>IF(ISNUMBER(Regressions!E106),ROUND(Regressions!E106, 1), NA())</f>
        <v>#N/A</v>
      </c>
      <c r="F96" s="334" t="e">
        <f>IF(ISNUMBER(Regressions!F106),ROUND(Regressions!F106, 1), NA())</f>
        <v>#N/A</v>
      </c>
      <c r="G96" s="232" t="e">
        <f>IF(ISNUMBER(Regressions!G106),ROUND(Regressions!G106, 1), NA())</f>
        <v>#N/A</v>
      </c>
      <c r="H96" s="335" t="e">
        <f>IF(ISNUMBER(Regressions!H106),ROUND(Regressions!H106, 1), NA())</f>
        <v>#N/A</v>
      </c>
      <c r="I96" s="233" t="e">
        <f>IF(ISNUMBER(Regressions!I106),ROUND(Regressions!I106, 1), NA())</f>
        <v>#N/A</v>
      </c>
      <c r="J96" s="336" t="e">
        <f>IF(ISNUMBER(Regressions!K106),ROUND(Regressions!K106, 1), NA())</f>
        <v>#N/A</v>
      </c>
      <c r="K96" s="334" t="e">
        <f>IF(ISNUMBER(Regressions!L106),ROUND(Regressions!L106, 1), NA())</f>
        <v>#N/A</v>
      </c>
      <c r="L96" s="234" t="e">
        <f>IF(ISNUMBER(Regressions!M106),ROUND(Regressions!M106, 1), NA())</f>
        <v>#N/A</v>
      </c>
      <c r="M96" s="335" t="e">
        <f>IF(ISNUMBER(Regressions!N106),ROUND(Regressions!N106, 1), NA())</f>
        <v>#N/A</v>
      </c>
      <c r="N96" s="233" t="e">
        <f>IF(ISNUMBER(Regressions!O106),ROUND(Regressions!O106, 1), NA())</f>
        <v>#N/A</v>
      </c>
      <c r="O96" s="336" t="e">
        <f>IF(ISNUMBER(Regressions!Q106),ROUND(Regressions!Q106, 1), NA())</f>
        <v>#N/A</v>
      </c>
      <c r="P96" s="334" t="e">
        <f>IF(ISNUMBER(Regressions!R106),ROUND(Regressions!R106, 1), NA())</f>
        <v>#N/A</v>
      </c>
      <c r="Q96" s="235" t="e">
        <f>IF(ISNUMBER(Regressions!S106),ROUND(Regressions!S106, 1), NA())</f>
        <v>#N/A</v>
      </c>
      <c r="R96" s="335" t="e">
        <f>IF(ISNUMBER(Regressions!T106),ROUND(Regressions!T106, 1), NA())</f>
        <v>#N/A</v>
      </c>
      <c r="S96" s="233" t="e">
        <f>IF(ISNUMBER(Regressions!U106),ROUND(Regressions!U106, 1), NA())</f>
        <v>#N/A</v>
      </c>
    </row>
    <row xmlns:x14ac="http://schemas.microsoft.com/office/spreadsheetml/2009/9/ac" r="97" x14ac:dyDescent="0.2">
      <c r="A97" s="330" t="str">
        <f>IF(ISBLANK(Regressions!A107), " ", Regressions!A107)</f>
        <v>Angola</v>
      </c>
      <c r="B97" s="331">
        <f>IF(ISBLANK(Regressions!B107), " ", Regressions!B107)</f>
        <v>2000</v>
      </c>
      <c r="C97" s="337" t="str">
        <f>IF(ISBLANK(Regressions!C107), " ", Regressions!C107)</f>
        <v>Pre-primary</v>
      </c>
      <c r="D97" s="333">
        <f>IF(ISBLANK(Regressions!D107), " ", Regressions!D107)</f>
        <v>1623058</v>
      </c>
      <c r="E97" s="231" t="e">
        <f>IF(ISNUMBER(Regressions!E107),ROUND(Regressions!E107, 1), NA())</f>
        <v>#N/A</v>
      </c>
      <c r="F97" s="334" t="e">
        <f>IF(ISNUMBER(Regressions!F107),ROUND(Regressions!F107, 1), NA())</f>
        <v>#N/A</v>
      </c>
      <c r="G97" s="232" t="e">
        <f>IF(ISNUMBER(Regressions!G107),ROUND(Regressions!G107, 1), NA())</f>
        <v>#N/A</v>
      </c>
      <c r="H97" s="335" t="e">
        <f>IF(ISNUMBER(Regressions!H107),ROUND(Regressions!H107, 1), NA())</f>
        <v>#N/A</v>
      </c>
      <c r="I97" s="233" t="e">
        <f>IF(ISNUMBER(Regressions!I107),ROUND(Regressions!I107, 1), NA())</f>
        <v>#N/A</v>
      </c>
      <c r="J97" s="336" t="e">
        <f>IF(ISNUMBER(Regressions!K107),ROUND(Regressions!K107, 1), NA())</f>
        <v>#N/A</v>
      </c>
      <c r="K97" s="334" t="e">
        <f>IF(ISNUMBER(Regressions!L107),ROUND(Regressions!L107, 1), NA())</f>
        <v>#N/A</v>
      </c>
      <c r="L97" s="234" t="e">
        <f>IF(ISNUMBER(Regressions!M107),ROUND(Regressions!M107, 1), NA())</f>
        <v>#N/A</v>
      </c>
      <c r="M97" s="335" t="e">
        <f>IF(ISNUMBER(Regressions!N107),ROUND(Regressions!N107, 1), NA())</f>
        <v>#N/A</v>
      </c>
      <c r="N97" s="233" t="e">
        <f>IF(ISNUMBER(Regressions!O107),ROUND(Regressions!O107, 1), NA())</f>
        <v>#N/A</v>
      </c>
      <c r="O97" s="336" t="e">
        <f>IF(ISNUMBER(Regressions!Q107),ROUND(Regressions!Q107, 1), NA())</f>
        <v>#N/A</v>
      </c>
      <c r="P97" s="334" t="e">
        <f>IF(ISNUMBER(Regressions!R107),ROUND(Regressions!R107, 1), NA())</f>
        <v>#N/A</v>
      </c>
      <c r="Q97" s="235" t="e">
        <f>IF(ISNUMBER(Regressions!S107),ROUND(Regressions!S107, 1), NA())</f>
        <v>#N/A</v>
      </c>
      <c r="R97" s="335" t="e">
        <f>IF(ISNUMBER(Regressions!T107),ROUND(Regressions!T107, 1), NA())</f>
        <v>#N/A</v>
      </c>
      <c r="S97" s="233" t="e">
        <f>IF(ISNUMBER(Regressions!U107),ROUND(Regressions!U107, 1), NA())</f>
        <v>#N/A</v>
      </c>
    </row>
    <row xmlns:x14ac="http://schemas.microsoft.com/office/spreadsheetml/2009/9/ac" r="98" x14ac:dyDescent="0.2">
      <c r="A98" s="330" t="str">
        <f>IF(ISBLANK(Regressions!A108), " ", Regressions!A108)</f>
        <v>Angola</v>
      </c>
      <c r="B98" s="331">
        <f>IF(ISBLANK(Regressions!B108), " ", Regressions!B108)</f>
        <v>2001</v>
      </c>
      <c r="C98" s="337" t="str">
        <f>IF(ISBLANK(Regressions!C108), " ", Regressions!C108)</f>
        <v>Pre-primary</v>
      </c>
      <c r="D98" s="333">
        <f>IF(ISBLANK(Regressions!D108), " ", Regressions!D108)</f>
        <v>1668727</v>
      </c>
      <c r="E98" s="231" t="e">
        <f>IF(ISNUMBER(Regressions!E108),ROUND(Regressions!E108, 1), NA())</f>
        <v>#N/A</v>
      </c>
      <c r="F98" s="334" t="e">
        <f>IF(ISNUMBER(Regressions!F108),ROUND(Regressions!F108, 1), NA())</f>
        <v>#N/A</v>
      </c>
      <c r="G98" s="232" t="e">
        <f>IF(ISNUMBER(Regressions!G108),ROUND(Regressions!G108, 1), NA())</f>
        <v>#N/A</v>
      </c>
      <c r="H98" s="335" t="e">
        <f>IF(ISNUMBER(Regressions!H108),ROUND(Regressions!H108, 1), NA())</f>
        <v>#N/A</v>
      </c>
      <c r="I98" s="233" t="e">
        <f>IF(ISNUMBER(Regressions!I108),ROUND(Regressions!I108, 1), NA())</f>
        <v>#N/A</v>
      </c>
      <c r="J98" s="336" t="e">
        <f>IF(ISNUMBER(Regressions!K108),ROUND(Regressions!K108, 1), NA())</f>
        <v>#N/A</v>
      </c>
      <c r="K98" s="334" t="e">
        <f>IF(ISNUMBER(Regressions!L108),ROUND(Regressions!L108, 1), NA())</f>
        <v>#N/A</v>
      </c>
      <c r="L98" s="234" t="e">
        <f>IF(ISNUMBER(Regressions!M108),ROUND(Regressions!M108, 1), NA())</f>
        <v>#N/A</v>
      </c>
      <c r="M98" s="335" t="e">
        <f>IF(ISNUMBER(Regressions!N108),ROUND(Regressions!N108, 1), NA())</f>
        <v>#N/A</v>
      </c>
      <c r="N98" s="233" t="e">
        <f>IF(ISNUMBER(Regressions!O108),ROUND(Regressions!O108, 1), NA())</f>
        <v>#N/A</v>
      </c>
      <c r="O98" s="336" t="e">
        <f>IF(ISNUMBER(Regressions!Q108),ROUND(Regressions!Q108, 1), NA())</f>
        <v>#N/A</v>
      </c>
      <c r="P98" s="334" t="e">
        <f>IF(ISNUMBER(Regressions!R108),ROUND(Regressions!R108, 1), NA())</f>
        <v>#N/A</v>
      </c>
      <c r="Q98" s="235" t="e">
        <f>IF(ISNUMBER(Regressions!S108),ROUND(Regressions!S108, 1), NA())</f>
        <v>#N/A</v>
      </c>
      <c r="R98" s="335" t="e">
        <f>IF(ISNUMBER(Regressions!T108),ROUND(Regressions!T108, 1), NA())</f>
        <v>#N/A</v>
      </c>
      <c r="S98" s="233" t="e">
        <f>IF(ISNUMBER(Regressions!U108),ROUND(Regressions!U108, 1), NA())</f>
        <v>#N/A</v>
      </c>
    </row>
    <row xmlns:x14ac="http://schemas.microsoft.com/office/spreadsheetml/2009/9/ac" r="99" x14ac:dyDescent="0.2">
      <c r="A99" s="330" t="str">
        <f>IF(ISBLANK(Regressions!A109), " ", Regressions!A109)</f>
        <v>Angola</v>
      </c>
      <c r="B99" s="331">
        <f>IF(ISBLANK(Regressions!B109), " ", Regressions!B109)</f>
        <v>2002</v>
      </c>
      <c r="C99" s="337" t="str">
        <f>IF(ISBLANK(Regressions!C109), " ", Regressions!C109)</f>
        <v>Pre-primary</v>
      </c>
      <c r="D99" s="333">
        <f>IF(ISBLANK(Regressions!D109), " ", Regressions!D109)</f>
        <v>1717120</v>
      </c>
      <c r="E99" s="231" t="e">
        <f>IF(ISNUMBER(Regressions!E109),ROUND(Regressions!E109, 1), NA())</f>
        <v>#N/A</v>
      </c>
      <c r="F99" s="334" t="e">
        <f>IF(ISNUMBER(Regressions!F109),ROUND(Regressions!F109, 1), NA())</f>
        <v>#N/A</v>
      </c>
      <c r="G99" s="232" t="e">
        <f>IF(ISNUMBER(Regressions!G109),ROUND(Regressions!G109, 1), NA())</f>
        <v>#N/A</v>
      </c>
      <c r="H99" s="335" t="e">
        <f>IF(ISNUMBER(Regressions!H109),ROUND(Regressions!H109, 1), NA())</f>
        <v>#N/A</v>
      </c>
      <c r="I99" s="233" t="e">
        <f>IF(ISNUMBER(Regressions!I109),ROUND(Regressions!I109, 1), NA())</f>
        <v>#N/A</v>
      </c>
      <c r="J99" s="336" t="e">
        <f>IF(ISNUMBER(Regressions!K109),ROUND(Regressions!K109, 1), NA())</f>
        <v>#N/A</v>
      </c>
      <c r="K99" s="334" t="e">
        <f>IF(ISNUMBER(Regressions!L109),ROUND(Regressions!L109, 1), NA())</f>
        <v>#N/A</v>
      </c>
      <c r="L99" s="234" t="e">
        <f>IF(ISNUMBER(Regressions!M109),ROUND(Regressions!M109, 1), NA())</f>
        <v>#N/A</v>
      </c>
      <c r="M99" s="335" t="e">
        <f>IF(ISNUMBER(Regressions!N109),ROUND(Regressions!N109, 1), NA())</f>
        <v>#N/A</v>
      </c>
      <c r="N99" s="233" t="e">
        <f>IF(ISNUMBER(Regressions!O109),ROUND(Regressions!O109, 1), NA())</f>
        <v>#N/A</v>
      </c>
      <c r="O99" s="336" t="e">
        <f>IF(ISNUMBER(Regressions!Q109),ROUND(Regressions!Q109, 1), NA())</f>
        <v>#N/A</v>
      </c>
      <c r="P99" s="334" t="e">
        <f>IF(ISNUMBER(Regressions!R109),ROUND(Regressions!R109, 1), NA())</f>
        <v>#N/A</v>
      </c>
      <c r="Q99" s="235" t="e">
        <f>IF(ISNUMBER(Regressions!S109),ROUND(Regressions!S109, 1), NA())</f>
        <v>#N/A</v>
      </c>
      <c r="R99" s="335" t="e">
        <f>IF(ISNUMBER(Regressions!T109),ROUND(Regressions!T109, 1), NA())</f>
        <v>#N/A</v>
      </c>
      <c r="S99" s="233" t="e">
        <f>IF(ISNUMBER(Regressions!U109),ROUND(Regressions!U109, 1), NA())</f>
        <v>#N/A</v>
      </c>
    </row>
    <row xmlns:x14ac="http://schemas.microsoft.com/office/spreadsheetml/2009/9/ac" r="100" x14ac:dyDescent="0.2">
      <c r="A100" s="330" t="str">
        <f>IF(ISBLANK(Regressions!A110), " ", Regressions!A110)</f>
        <v>Angola</v>
      </c>
      <c r="B100" s="331">
        <f>IF(ISBLANK(Regressions!B110), " ", Regressions!B110)</f>
        <v>2003</v>
      </c>
      <c r="C100" s="337" t="str">
        <f>IF(ISBLANK(Regressions!C110), " ", Regressions!C110)</f>
        <v>Pre-primary</v>
      </c>
      <c r="D100" s="333">
        <f>IF(ISBLANK(Regressions!D110), " ", Regressions!D110)</f>
        <v>1769749</v>
      </c>
      <c r="E100" s="231" t="e">
        <f>IF(ISNUMBER(Regressions!E110),ROUND(Regressions!E110, 1), NA())</f>
        <v>#N/A</v>
      </c>
      <c r="F100" s="334" t="e">
        <f>IF(ISNUMBER(Regressions!F110),ROUND(Regressions!F110, 1), NA())</f>
        <v>#N/A</v>
      </c>
      <c r="G100" s="232" t="e">
        <f>IF(ISNUMBER(Regressions!G110),ROUND(Regressions!G110, 1), NA())</f>
        <v>#N/A</v>
      </c>
      <c r="H100" s="335" t="e">
        <f>IF(ISNUMBER(Regressions!H110),ROUND(Regressions!H110, 1), NA())</f>
        <v>#N/A</v>
      </c>
      <c r="I100" s="233" t="e">
        <f>IF(ISNUMBER(Regressions!I110),ROUND(Regressions!I110, 1), NA())</f>
        <v>#N/A</v>
      </c>
      <c r="J100" s="336" t="e">
        <f>IF(ISNUMBER(Regressions!K110),ROUND(Regressions!K110, 1), NA())</f>
        <v>#N/A</v>
      </c>
      <c r="K100" s="334" t="e">
        <f>IF(ISNUMBER(Regressions!L110),ROUND(Regressions!L110, 1), NA())</f>
        <v>#N/A</v>
      </c>
      <c r="L100" s="234" t="e">
        <f>IF(ISNUMBER(Regressions!M110),ROUND(Regressions!M110, 1), NA())</f>
        <v>#N/A</v>
      </c>
      <c r="M100" s="335" t="e">
        <f>IF(ISNUMBER(Regressions!N110),ROUND(Regressions!N110, 1), NA())</f>
        <v>#N/A</v>
      </c>
      <c r="N100" s="233" t="e">
        <f>IF(ISNUMBER(Regressions!O110),ROUND(Regressions!O110, 1), NA())</f>
        <v>#N/A</v>
      </c>
      <c r="O100" s="336" t="e">
        <f>IF(ISNUMBER(Regressions!Q110),ROUND(Regressions!Q110, 1), NA())</f>
        <v>#N/A</v>
      </c>
      <c r="P100" s="334" t="e">
        <f>IF(ISNUMBER(Regressions!R110),ROUND(Regressions!R110, 1), NA())</f>
        <v>#N/A</v>
      </c>
      <c r="Q100" s="235" t="e">
        <f>IF(ISNUMBER(Regressions!S110),ROUND(Regressions!S110, 1), NA())</f>
        <v>#N/A</v>
      </c>
      <c r="R100" s="335" t="e">
        <f>IF(ISNUMBER(Regressions!T110),ROUND(Regressions!T110, 1), NA())</f>
        <v>#N/A</v>
      </c>
      <c r="S100" s="233" t="e">
        <f>IF(ISNUMBER(Regressions!U110),ROUND(Regressions!U110, 1), NA())</f>
        <v>#N/A</v>
      </c>
    </row>
    <row xmlns:x14ac="http://schemas.microsoft.com/office/spreadsheetml/2009/9/ac" r="101" x14ac:dyDescent="0.2">
      <c r="A101" s="330" t="str">
        <f>IF(ISBLANK(Regressions!A111), " ", Regressions!A111)</f>
        <v>Angola</v>
      </c>
      <c r="B101" s="331">
        <f>IF(ISBLANK(Regressions!B111), " ", Regressions!B111)</f>
        <v>2004</v>
      </c>
      <c r="C101" s="337" t="str">
        <f>IF(ISBLANK(Regressions!C111), " ", Regressions!C111)</f>
        <v>Pre-primary</v>
      </c>
      <c r="D101" s="333">
        <f>IF(ISBLANK(Regressions!D111), " ", Regressions!D111)</f>
        <v>1831037</v>
      </c>
      <c r="E101" s="231" t="e">
        <f>IF(ISNUMBER(Regressions!E111),ROUND(Regressions!E111, 1), NA())</f>
        <v>#N/A</v>
      </c>
      <c r="F101" s="334" t="e">
        <f>IF(ISNUMBER(Regressions!F111),ROUND(Regressions!F111, 1), NA())</f>
        <v>#N/A</v>
      </c>
      <c r="G101" s="232" t="e">
        <f>IF(ISNUMBER(Regressions!G111),ROUND(Regressions!G111, 1), NA())</f>
        <v>#N/A</v>
      </c>
      <c r="H101" s="335" t="e">
        <f>IF(ISNUMBER(Regressions!H111),ROUND(Regressions!H111, 1), NA())</f>
        <v>#N/A</v>
      </c>
      <c r="I101" s="233" t="e">
        <f>IF(ISNUMBER(Regressions!I111),ROUND(Regressions!I111, 1), NA())</f>
        <v>#N/A</v>
      </c>
      <c r="J101" s="336" t="e">
        <f>IF(ISNUMBER(Regressions!K111),ROUND(Regressions!K111, 1), NA())</f>
        <v>#N/A</v>
      </c>
      <c r="K101" s="334" t="e">
        <f>IF(ISNUMBER(Regressions!L111),ROUND(Regressions!L111, 1), NA())</f>
        <v>#N/A</v>
      </c>
      <c r="L101" s="234" t="e">
        <f>IF(ISNUMBER(Regressions!M111),ROUND(Regressions!M111, 1), NA())</f>
        <v>#N/A</v>
      </c>
      <c r="M101" s="335" t="e">
        <f>IF(ISNUMBER(Regressions!N111),ROUND(Regressions!N111, 1), NA())</f>
        <v>#N/A</v>
      </c>
      <c r="N101" s="233" t="e">
        <f>IF(ISNUMBER(Regressions!O111),ROUND(Regressions!O111, 1), NA())</f>
        <v>#N/A</v>
      </c>
      <c r="O101" s="336" t="e">
        <f>IF(ISNUMBER(Regressions!Q111),ROUND(Regressions!Q111, 1), NA())</f>
        <v>#N/A</v>
      </c>
      <c r="P101" s="334" t="e">
        <f>IF(ISNUMBER(Regressions!R111),ROUND(Regressions!R111, 1), NA())</f>
        <v>#N/A</v>
      </c>
      <c r="Q101" s="235" t="e">
        <f>IF(ISNUMBER(Regressions!S111),ROUND(Regressions!S111, 1), NA())</f>
        <v>#N/A</v>
      </c>
      <c r="R101" s="335" t="e">
        <f>IF(ISNUMBER(Regressions!T111),ROUND(Regressions!T111, 1), NA())</f>
        <v>#N/A</v>
      </c>
      <c r="S101" s="233" t="e">
        <f>IF(ISNUMBER(Regressions!U111),ROUND(Regressions!U111, 1), NA())</f>
        <v>#N/A</v>
      </c>
    </row>
    <row xmlns:x14ac="http://schemas.microsoft.com/office/spreadsheetml/2009/9/ac" r="102" x14ac:dyDescent="0.2">
      <c r="A102" s="330" t="str">
        <f>IF(ISBLANK(Regressions!A112), " ", Regressions!A112)</f>
        <v>Angola</v>
      </c>
      <c r="B102" s="331">
        <f>IF(ISBLANK(Regressions!B112), " ", Regressions!B112)</f>
        <v>2005</v>
      </c>
      <c r="C102" s="337" t="str">
        <f>IF(ISBLANK(Regressions!C112), " ", Regressions!C112)</f>
        <v>Pre-primary</v>
      </c>
      <c r="D102" s="333">
        <f>IF(ISBLANK(Regressions!D112), " ", Regressions!D112)</f>
        <v>1902069</v>
      </c>
      <c r="E102" s="231" t="e">
        <f>IF(ISNUMBER(Regressions!E112),ROUND(Regressions!E112, 1), NA())</f>
        <v>#N/A</v>
      </c>
      <c r="F102" s="334" t="e">
        <f>IF(ISNUMBER(Regressions!F112),ROUND(Regressions!F112, 1), NA())</f>
        <v>#N/A</v>
      </c>
      <c r="G102" s="232" t="e">
        <f>IF(ISNUMBER(Regressions!G112),ROUND(Regressions!G112, 1), NA())</f>
        <v>#N/A</v>
      </c>
      <c r="H102" s="335" t="e">
        <f>IF(ISNUMBER(Regressions!H112),ROUND(Regressions!H112, 1), NA())</f>
        <v>#N/A</v>
      </c>
      <c r="I102" s="233" t="e">
        <f>IF(ISNUMBER(Regressions!I112),ROUND(Regressions!I112, 1), NA())</f>
        <v>#N/A</v>
      </c>
      <c r="J102" s="336" t="e">
        <f>IF(ISNUMBER(Regressions!K112),ROUND(Regressions!K112, 1), NA())</f>
        <v>#N/A</v>
      </c>
      <c r="K102" s="334" t="e">
        <f>IF(ISNUMBER(Regressions!L112),ROUND(Regressions!L112, 1), NA())</f>
        <v>#N/A</v>
      </c>
      <c r="L102" s="234" t="e">
        <f>IF(ISNUMBER(Regressions!M112),ROUND(Regressions!M112, 1), NA())</f>
        <v>#N/A</v>
      </c>
      <c r="M102" s="335" t="e">
        <f>IF(ISNUMBER(Regressions!N112),ROUND(Regressions!N112, 1), NA())</f>
        <v>#N/A</v>
      </c>
      <c r="N102" s="233" t="e">
        <f>IF(ISNUMBER(Regressions!O112),ROUND(Regressions!O112, 1), NA())</f>
        <v>#N/A</v>
      </c>
      <c r="O102" s="336" t="e">
        <f>IF(ISNUMBER(Regressions!Q112),ROUND(Regressions!Q112, 1), NA())</f>
        <v>#N/A</v>
      </c>
      <c r="P102" s="334" t="e">
        <f>IF(ISNUMBER(Regressions!R112),ROUND(Regressions!R112, 1), NA())</f>
        <v>#N/A</v>
      </c>
      <c r="Q102" s="235" t="e">
        <f>IF(ISNUMBER(Regressions!S112),ROUND(Regressions!S112, 1), NA())</f>
        <v>#N/A</v>
      </c>
      <c r="R102" s="335" t="e">
        <f>IF(ISNUMBER(Regressions!T112),ROUND(Regressions!T112, 1), NA())</f>
        <v>#N/A</v>
      </c>
      <c r="S102" s="233" t="e">
        <f>IF(ISNUMBER(Regressions!U112),ROUND(Regressions!U112, 1), NA())</f>
        <v>#N/A</v>
      </c>
    </row>
    <row xmlns:x14ac="http://schemas.microsoft.com/office/spreadsheetml/2009/9/ac" r="103" x14ac:dyDescent="0.2">
      <c r="A103" s="330" t="str">
        <f>IF(ISBLANK(Regressions!A113), " ", Regressions!A113)</f>
        <v>Angola</v>
      </c>
      <c r="B103" s="331">
        <f>IF(ISBLANK(Regressions!B113), " ", Regressions!B113)</f>
        <v>2006</v>
      </c>
      <c r="C103" s="337" t="str">
        <f>IF(ISBLANK(Regressions!C113), " ", Regressions!C113)</f>
        <v>Pre-primary</v>
      </c>
      <c r="D103" s="333">
        <f>IF(ISBLANK(Regressions!D113), " ", Regressions!D113)</f>
        <v>1979377</v>
      </c>
      <c r="E103" s="231" t="e">
        <f>IF(ISNUMBER(Regressions!E113),ROUND(Regressions!E113, 1), NA())</f>
        <v>#N/A</v>
      </c>
      <c r="F103" s="334" t="e">
        <f>IF(ISNUMBER(Regressions!F113),ROUND(Regressions!F113, 1), NA())</f>
        <v>#N/A</v>
      </c>
      <c r="G103" s="232" t="e">
        <f>IF(ISNUMBER(Regressions!G113),ROUND(Regressions!G113, 1), NA())</f>
        <v>#N/A</v>
      </c>
      <c r="H103" s="335" t="e">
        <f>IF(ISNUMBER(Regressions!H113),ROUND(Regressions!H113, 1), NA())</f>
        <v>#N/A</v>
      </c>
      <c r="I103" s="233" t="e">
        <f>IF(ISNUMBER(Regressions!I113),ROUND(Regressions!I113, 1), NA())</f>
        <v>#N/A</v>
      </c>
      <c r="J103" s="336" t="e">
        <f>IF(ISNUMBER(Regressions!K113),ROUND(Regressions!K113, 1), NA())</f>
        <v>#N/A</v>
      </c>
      <c r="K103" s="334" t="e">
        <f>IF(ISNUMBER(Regressions!L113),ROUND(Regressions!L113, 1), NA())</f>
        <v>#N/A</v>
      </c>
      <c r="L103" s="234" t="e">
        <f>IF(ISNUMBER(Regressions!M113),ROUND(Regressions!M113, 1), NA())</f>
        <v>#N/A</v>
      </c>
      <c r="M103" s="335" t="e">
        <f>IF(ISNUMBER(Regressions!N113),ROUND(Regressions!N113, 1), NA())</f>
        <v>#N/A</v>
      </c>
      <c r="N103" s="233" t="e">
        <f>IF(ISNUMBER(Regressions!O113),ROUND(Regressions!O113, 1), NA())</f>
        <v>#N/A</v>
      </c>
      <c r="O103" s="336" t="e">
        <f>IF(ISNUMBER(Regressions!Q113),ROUND(Regressions!Q113, 1), NA())</f>
        <v>#N/A</v>
      </c>
      <c r="P103" s="334" t="e">
        <f>IF(ISNUMBER(Regressions!R113),ROUND(Regressions!R113, 1), NA())</f>
        <v>#N/A</v>
      </c>
      <c r="Q103" s="235" t="e">
        <f>IF(ISNUMBER(Regressions!S113),ROUND(Regressions!S113, 1), NA())</f>
        <v>#N/A</v>
      </c>
      <c r="R103" s="335" t="e">
        <f>IF(ISNUMBER(Regressions!T113),ROUND(Regressions!T113, 1), NA())</f>
        <v>#N/A</v>
      </c>
      <c r="S103" s="233" t="e">
        <f>IF(ISNUMBER(Regressions!U113),ROUND(Regressions!U113, 1), NA())</f>
        <v>#N/A</v>
      </c>
    </row>
    <row xmlns:x14ac="http://schemas.microsoft.com/office/spreadsheetml/2009/9/ac" r="104" x14ac:dyDescent="0.2">
      <c r="A104" s="330" t="str">
        <f>IF(ISBLANK(Regressions!A114), " ", Regressions!A114)</f>
        <v>Angola</v>
      </c>
      <c r="B104" s="331">
        <f>IF(ISBLANK(Regressions!B114), " ", Regressions!B114)</f>
        <v>2007</v>
      </c>
      <c r="C104" s="337" t="str">
        <f>IF(ISBLANK(Regressions!C114), " ", Regressions!C114)</f>
        <v>Pre-primary</v>
      </c>
      <c r="D104" s="333">
        <f>IF(ISBLANK(Regressions!D114), " ", Regressions!D114)</f>
        <v>654508</v>
      </c>
      <c r="E104" s="231" t="e">
        <f>IF(ISNUMBER(Regressions!E114),ROUND(Regressions!E114, 1), NA())</f>
        <v>#N/A</v>
      </c>
      <c r="F104" s="334" t="e">
        <f>IF(ISNUMBER(Regressions!F114),ROUND(Regressions!F114, 1), NA())</f>
        <v>#N/A</v>
      </c>
      <c r="G104" s="232" t="e">
        <f>IF(ISNUMBER(Regressions!G114),ROUND(Regressions!G114, 1), NA())</f>
        <v>#N/A</v>
      </c>
      <c r="H104" s="335" t="e">
        <f>IF(ISNUMBER(Regressions!H114),ROUND(Regressions!H114, 1), NA())</f>
        <v>#N/A</v>
      </c>
      <c r="I104" s="233" t="e">
        <f>IF(ISNUMBER(Regressions!I114),ROUND(Regressions!I114, 1), NA())</f>
        <v>#N/A</v>
      </c>
      <c r="J104" s="336" t="e">
        <f>IF(ISNUMBER(Regressions!K114),ROUND(Regressions!K114, 1), NA())</f>
        <v>#N/A</v>
      </c>
      <c r="K104" s="334" t="e">
        <f>IF(ISNUMBER(Regressions!L114),ROUND(Regressions!L114, 1), NA())</f>
        <v>#N/A</v>
      </c>
      <c r="L104" s="234" t="e">
        <f>IF(ISNUMBER(Regressions!M114),ROUND(Regressions!M114, 1), NA())</f>
        <v>#N/A</v>
      </c>
      <c r="M104" s="335" t="e">
        <f>IF(ISNUMBER(Regressions!N114),ROUND(Regressions!N114, 1), NA())</f>
        <v>#N/A</v>
      </c>
      <c r="N104" s="233" t="e">
        <f>IF(ISNUMBER(Regressions!O114),ROUND(Regressions!O114, 1), NA())</f>
        <v>#N/A</v>
      </c>
      <c r="O104" s="336" t="e">
        <f>IF(ISNUMBER(Regressions!Q114),ROUND(Regressions!Q114, 1), NA())</f>
        <v>#N/A</v>
      </c>
      <c r="P104" s="334" t="e">
        <f>IF(ISNUMBER(Regressions!R114),ROUND(Regressions!R114, 1), NA())</f>
        <v>#N/A</v>
      </c>
      <c r="Q104" s="235" t="e">
        <f>IF(ISNUMBER(Regressions!S114),ROUND(Regressions!S114, 1), NA())</f>
        <v>#N/A</v>
      </c>
      <c r="R104" s="335" t="e">
        <f>IF(ISNUMBER(Regressions!T114),ROUND(Regressions!T114, 1), NA())</f>
        <v>#N/A</v>
      </c>
      <c r="S104" s="233" t="e">
        <f>IF(ISNUMBER(Regressions!U114),ROUND(Regressions!U114, 1), NA())</f>
        <v>#N/A</v>
      </c>
    </row>
    <row xmlns:x14ac="http://schemas.microsoft.com/office/spreadsheetml/2009/9/ac" r="105" x14ac:dyDescent="0.2">
      <c r="A105" s="330" t="str">
        <f>IF(ISBLANK(Regressions!A115), " ", Regressions!A115)</f>
        <v>Angola</v>
      </c>
      <c r="B105" s="331">
        <f>IF(ISBLANK(Regressions!B115), " ", Regressions!B115)</f>
        <v>2008</v>
      </c>
      <c r="C105" s="337" t="str">
        <f>IF(ISBLANK(Regressions!C115), " ", Regressions!C115)</f>
        <v>Pre-primary</v>
      </c>
      <c r="D105" s="333">
        <f>IF(ISBLANK(Regressions!D115), " ", Regressions!D115)</f>
        <v>682225</v>
      </c>
      <c r="E105" s="231" t="e">
        <f>IF(ISNUMBER(Regressions!E115),ROUND(Regressions!E115, 1), NA())</f>
        <v>#N/A</v>
      </c>
      <c r="F105" s="334" t="e">
        <f>IF(ISNUMBER(Regressions!F115),ROUND(Regressions!F115, 1), NA())</f>
        <v>#N/A</v>
      </c>
      <c r="G105" s="232" t="e">
        <f>IF(ISNUMBER(Regressions!G115),ROUND(Regressions!G115, 1), NA())</f>
        <v>#N/A</v>
      </c>
      <c r="H105" s="335" t="e">
        <f>IF(ISNUMBER(Regressions!H115),ROUND(Regressions!H115, 1), NA())</f>
        <v>#N/A</v>
      </c>
      <c r="I105" s="233" t="e">
        <f>IF(ISNUMBER(Regressions!I115),ROUND(Regressions!I115, 1), NA())</f>
        <v>#N/A</v>
      </c>
      <c r="J105" s="336" t="e">
        <f>IF(ISNUMBER(Regressions!K115),ROUND(Regressions!K115, 1), NA())</f>
        <v>#N/A</v>
      </c>
      <c r="K105" s="334" t="e">
        <f>IF(ISNUMBER(Regressions!L115),ROUND(Regressions!L115, 1), NA())</f>
        <v>#N/A</v>
      </c>
      <c r="L105" s="234" t="e">
        <f>IF(ISNUMBER(Regressions!M115),ROUND(Regressions!M115, 1), NA())</f>
        <v>#N/A</v>
      </c>
      <c r="M105" s="335" t="e">
        <f>IF(ISNUMBER(Regressions!N115),ROUND(Regressions!N115, 1), NA())</f>
        <v>#N/A</v>
      </c>
      <c r="N105" s="233" t="e">
        <f>IF(ISNUMBER(Regressions!O115),ROUND(Regressions!O115, 1), NA())</f>
        <v>#N/A</v>
      </c>
      <c r="O105" s="336" t="e">
        <f>IF(ISNUMBER(Regressions!Q115),ROUND(Regressions!Q115, 1), NA())</f>
        <v>#N/A</v>
      </c>
      <c r="P105" s="334" t="e">
        <f>IF(ISNUMBER(Regressions!R115),ROUND(Regressions!R115, 1), NA())</f>
        <v>#N/A</v>
      </c>
      <c r="Q105" s="235" t="e">
        <f>IF(ISNUMBER(Regressions!S115),ROUND(Regressions!S115, 1), NA())</f>
        <v>#N/A</v>
      </c>
      <c r="R105" s="335" t="e">
        <f>IF(ISNUMBER(Regressions!T115),ROUND(Regressions!T115, 1), NA())</f>
        <v>#N/A</v>
      </c>
      <c r="S105" s="233" t="e">
        <f>IF(ISNUMBER(Regressions!U115),ROUND(Regressions!U115, 1), NA())</f>
        <v>#N/A</v>
      </c>
    </row>
    <row xmlns:x14ac="http://schemas.microsoft.com/office/spreadsheetml/2009/9/ac" r="106" x14ac:dyDescent="0.2">
      <c r="A106" s="330" t="str">
        <f>IF(ISBLANK(Regressions!A116), " ", Regressions!A116)</f>
        <v>Angola</v>
      </c>
      <c r="B106" s="331">
        <f>IF(ISBLANK(Regressions!B116), " ", Regressions!B116)</f>
        <v>2009</v>
      </c>
      <c r="C106" s="337" t="str">
        <f>IF(ISBLANK(Regressions!C116), " ", Regressions!C116)</f>
        <v>Pre-primary</v>
      </c>
      <c r="D106" s="333">
        <f>IF(ISBLANK(Regressions!D116), " ", Regressions!D116)</f>
        <v>711237</v>
      </c>
      <c r="E106" s="231" t="e">
        <f>IF(ISNUMBER(Regressions!E116),ROUND(Regressions!E116, 1), NA())</f>
        <v>#N/A</v>
      </c>
      <c r="F106" s="334" t="e">
        <f>IF(ISNUMBER(Regressions!F116),ROUND(Regressions!F116, 1), NA())</f>
        <v>#N/A</v>
      </c>
      <c r="G106" s="232" t="e">
        <f>IF(ISNUMBER(Regressions!G116),ROUND(Regressions!G116, 1), NA())</f>
        <v>#N/A</v>
      </c>
      <c r="H106" s="335" t="e">
        <f>IF(ISNUMBER(Regressions!H116),ROUND(Regressions!H116, 1), NA())</f>
        <v>#N/A</v>
      </c>
      <c r="I106" s="233" t="e">
        <f>IF(ISNUMBER(Regressions!I116),ROUND(Regressions!I116, 1), NA())</f>
        <v>#N/A</v>
      </c>
      <c r="J106" s="336" t="e">
        <f>IF(ISNUMBER(Regressions!K116),ROUND(Regressions!K116, 1), NA())</f>
        <v>#N/A</v>
      </c>
      <c r="K106" s="334" t="e">
        <f>IF(ISNUMBER(Regressions!L116),ROUND(Regressions!L116, 1), NA())</f>
        <v>#N/A</v>
      </c>
      <c r="L106" s="234" t="e">
        <f>IF(ISNUMBER(Regressions!M116),ROUND(Regressions!M116, 1), NA())</f>
        <v>#N/A</v>
      </c>
      <c r="M106" s="335" t="e">
        <f>IF(ISNUMBER(Regressions!N116),ROUND(Regressions!N116, 1), NA())</f>
        <v>#N/A</v>
      </c>
      <c r="N106" s="233" t="e">
        <f>IF(ISNUMBER(Regressions!O116),ROUND(Regressions!O116, 1), NA())</f>
        <v>#N/A</v>
      </c>
      <c r="O106" s="336" t="e">
        <f>IF(ISNUMBER(Regressions!Q116),ROUND(Regressions!Q116, 1), NA())</f>
        <v>#N/A</v>
      </c>
      <c r="P106" s="334" t="e">
        <f>IF(ISNUMBER(Regressions!R116),ROUND(Regressions!R116, 1), NA())</f>
        <v>#N/A</v>
      </c>
      <c r="Q106" s="235" t="e">
        <f>IF(ISNUMBER(Regressions!S116),ROUND(Regressions!S116, 1), NA())</f>
        <v>#N/A</v>
      </c>
      <c r="R106" s="335" t="e">
        <f>IF(ISNUMBER(Regressions!T116),ROUND(Regressions!T116, 1), NA())</f>
        <v>#N/A</v>
      </c>
      <c r="S106" s="233" t="e">
        <f>IF(ISNUMBER(Regressions!U116),ROUND(Regressions!U116, 1), NA())</f>
        <v>#N/A</v>
      </c>
    </row>
    <row xmlns:x14ac="http://schemas.microsoft.com/office/spreadsheetml/2009/9/ac" r="107" x14ac:dyDescent="0.2">
      <c r="A107" s="330" t="str">
        <f>IF(ISBLANK(Regressions!A117), " ", Regressions!A117)</f>
        <v>Angola</v>
      </c>
      <c r="B107" s="331">
        <f>IF(ISBLANK(Regressions!B117), " ", Regressions!B117)</f>
        <v>2010</v>
      </c>
      <c r="C107" s="337" t="str">
        <f>IF(ISBLANK(Regressions!C117), " ", Regressions!C117)</f>
        <v>Pre-primary</v>
      </c>
      <c r="D107" s="333">
        <f>IF(ISBLANK(Regressions!D117), " ", Regressions!D117)</f>
        <v>742623</v>
      </c>
      <c r="E107" s="231" t="e">
        <f>IF(ISNUMBER(Regressions!E117),ROUND(Regressions!E117, 1), NA())</f>
        <v>#N/A</v>
      </c>
      <c r="F107" s="334" t="e">
        <f>IF(ISNUMBER(Regressions!F117),ROUND(Regressions!F117, 1), NA())</f>
        <v>#N/A</v>
      </c>
      <c r="G107" s="232" t="e">
        <f>IF(ISNUMBER(Regressions!G117),ROUND(Regressions!G117, 1), NA())</f>
        <v>#N/A</v>
      </c>
      <c r="H107" s="335" t="e">
        <f>IF(ISNUMBER(Regressions!H117),ROUND(Regressions!H117, 1), NA())</f>
        <v>#N/A</v>
      </c>
      <c r="I107" s="233" t="e">
        <f>IF(ISNUMBER(Regressions!I117),ROUND(Regressions!I117, 1), NA())</f>
        <v>#N/A</v>
      </c>
      <c r="J107" s="336" t="e">
        <f>IF(ISNUMBER(Regressions!K117),ROUND(Regressions!K117, 1), NA())</f>
        <v>#N/A</v>
      </c>
      <c r="K107" s="334" t="e">
        <f>IF(ISNUMBER(Regressions!L117),ROUND(Regressions!L117, 1), NA())</f>
        <v>#N/A</v>
      </c>
      <c r="L107" s="234" t="e">
        <f>IF(ISNUMBER(Regressions!M117),ROUND(Regressions!M117, 1), NA())</f>
        <v>#N/A</v>
      </c>
      <c r="M107" s="335" t="e">
        <f>IF(ISNUMBER(Regressions!N117),ROUND(Regressions!N117, 1), NA())</f>
        <v>#N/A</v>
      </c>
      <c r="N107" s="233" t="e">
        <f>IF(ISNUMBER(Regressions!O117),ROUND(Regressions!O117, 1), NA())</f>
        <v>#N/A</v>
      </c>
      <c r="O107" s="336" t="e">
        <f>IF(ISNUMBER(Regressions!Q117),ROUND(Regressions!Q117, 1), NA())</f>
        <v>#N/A</v>
      </c>
      <c r="P107" s="334" t="e">
        <f>IF(ISNUMBER(Regressions!R117),ROUND(Regressions!R117, 1), NA())</f>
        <v>#N/A</v>
      </c>
      <c r="Q107" s="235" t="e">
        <f>IF(ISNUMBER(Regressions!S117),ROUND(Regressions!S117, 1), NA())</f>
        <v>#N/A</v>
      </c>
      <c r="R107" s="335" t="e">
        <f>IF(ISNUMBER(Regressions!T117),ROUND(Regressions!T117, 1), NA())</f>
        <v>#N/A</v>
      </c>
      <c r="S107" s="233" t="e">
        <f>IF(ISNUMBER(Regressions!U117),ROUND(Regressions!U117, 1), NA())</f>
        <v>#N/A</v>
      </c>
    </row>
    <row xmlns:x14ac="http://schemas.microsoft.com/office/spreadsheetml/2009/9/ac" r="108" x14ac:dyDescent="0.2">
      <c r="A108" s="330" t="str">
        <f>IF(ISBLANK(Regressions!A118), " ", Regressions!A118)</f>
        <v>Angola</v>
      </c>
      <c r="B108" s="331">
        <f>IF(ISBLANK(Regressions!B118), " ", Regressions!B118)</f>
        <v>2011</v>
      </c>
      <c r="C108" s="337" t="str">
        <f>IF(ISBLANK(Regressions!C118), " ", Regressions!C118)</f>
        <v>Pre-primary</v>
      </c>
      <c r="D108" s="333">
        <f>IF(ISBLANK(Regressions!D118), " ", Regressions!D118)</f>
        <v>775589</v>
      </c>
      <c r="E108" s="231" t="e">
        <f>IF(ISNUMBER(Regressions!E118),ROUND(Regressions!E118, 1), NA())</f>
        <v>#N/A</v>
      </c>
      <c r="F108" s="334" t="e">
        <f>IF(ISNUMBER(Regressions!F118),ROUND(Regressions!F118, 1), NA())</f>
        <v>#N/A</v>
      </c>
      <c r="G108" s="232" t="e">
        <f>IF(ISNUMBER(Regressions!G118),ROUND(Regressions!G118, 1), NA())</f>
        <v>#N/A</v>
      </c>
      <c r="H108" s="335" t="e">
        <f>IF(ISNUMBER(Regressions!H118),ROUND(Regressions!H118, 1), NA())</f>
        <v>#N/A</v>
      </c>
      <c r="I108" s="233" t="e">
        <f>IF(ISNUMBER(Regressions!I118),ROUND(Regressions!I118, 1), NA())</f>
        <v>#N/A</v>
      </c>
      <c r="J108" s="336" t="e">
        <f>IF(ISNUMBER(Regressions!K118),ROUND(Regressions!K118, 1), NA())</f>
        <v>#N/A</v>
      </c>
      <c r="K108" s="334" t="e">
        <f>IF(ISNUMBER(Regressions!L118),ROUND(Regressions!L118, 1), NA())</f>
        <v>#N/A</v>
      </c>
      <c r="L108" s="234" t="e">
        <f>IF(ISNUMBER(Regressions!M118),ROUND(Regressions!M118, 1), NA())</f>
        <v>#N/A</v>
      </c>
      <c r="M108" s="335" t="e">
        <f>IF(ISNUMBER(Regressions!N118),ROUND(Regressions!N118, 1), NA())</f>
        <v>#N/A</v>
      </c>
      <c r="N108" s="233" t="e">
        <f>IF(ISNUMBER(Regressions!O118),ROUND(Regressions!O118, 1), NA())</f>
        <v>#N/A</v>
      </c>
      <c r="O108" s="336" t="e">
        <f>IF(ISNUMBER(Regressions!Q118),ROUND(Regressions!Q118, 1), NA())</f>
        <v>#N/A</v>
      </c>
      <c r="P108" s="334" t="e">
        <f>IF(ISNUMBER(Regressions!R118),ROUND(Regressions!R118, 1), NA())</f>
        <v>#N/A</v>
      </c>
      <c r="Q108" s="235" t="e">
        <f>IF(ISNUMBER(Regressions!S118),ROUND(Regressions!S118, 1), NA())</f>
        <v>#N/A</v>
      </c>
      <c r="R108" s="335" t="e">
        <f>IF(ISNUMBER(Regressions!T118),ROUND(Regressions!T118, 1), NA())</f>
        <v>#N/A</v>
      </c>
      <c r="S108" s="233" t="e">
        <f>IF(ISNUMBER(Regressions!U118),ROUND(Regressions!U118, 1), NA())</f>
        <v>#N/A</v>
      </c>
    </row>
    <row xmlns:x14ac="http://schemas.microsoft.com/office/spreadsheetml/2009/9/ac" r="109" x14ac:dyDescent="0.2">
      <c r="A109" s="330" t="str">
        <f>IF(ISBLANK(Regressions!A119), " ", Regressions!A119)</f>
        <v>Angola</v>
      </c>
      <c r="B109" s="331">
        <f>IF(ISBLANK(Regressions!B119), " ", Regressions!B119)</f>
        <v>2012</v>
      </c>
      <c r="C109" s="337" t="str">
        <f>IF(ISBLANK(Regressions!C119), " ", Regressions!C119)</f>
        <v>Pre-primary</v>
      </c>
      <c r="D109" s="333">
        <f>IF(ISBLANK(Regressions!D119), " ", Regressions!D119)</f>
        <v>807592</v>
      </c>
      <c r="E109" s="231" t="e">
        <f>IF(ISNUMBER(Regressions!E119),ROUND(Regressions!E119, 1), NA())</f>
        <v>#N/A</v>
      </c>
      <c r="F109" s="334" t="e">
        <f>IF(ISNUMBER(Regressions!F119),ROUND(Regressions!F119, 1), NA())</f>
        <v>#N/A</v>
      </c>
      <c r="G109" s="232" t="e">
        <f>IF(ISNUMBER(Regressions!G119),ROUND(Regressions!G119, 1), NA())</f>
        <v>#N/A</v>
      </c>
      <c r="H109" s="335" t="e">
        <f>IF(ISNUMBER(Regressions!H119),ROUND(Regressions!H119, 1), NA())</f>
        <v>#N/A</v>
      </c>
      <c r="I109" s="233" t="e">
        <f>IF(ISNUMBER(Regressions!I119),ROUND(Regressions!I119, 1), NA())</f>
        <v>#N/A</v>
      </c>
      <c r="J109" s="336" t="e">
        <f>IF(ISNUMBER(Regressions!K119),ROUND(Regressions!K119, 1), NA())</f>
        <v>#N/A</v>
      </c>
      <c r="K109" s="334" t="e">
        <f>IF(ISNUMBER(Regressions!L119),ROUND(Regressions!L119, 1), NA())</f>
        <v>#N/A</v>
      </c>
      <c r="L109" s="234" t="e">
        <f>IF(ISNUMBER(Regressions!M119),ROUND(Regressions!M119, 1), NA())</f>
        <v>#N/A</v>
      </c>
      <c r="M109" s="335" t="e">
        <f>IF(ISNUMBER(Regressions!N119),ROUND(Regressions!N119, 1), NA())</f>
        <v>#N/A</v>
      </c>
      <c r="N109" s="233" t="e">
        <f>IF(ISNUMBER(Regressions!O119),ROUND(Regressions!O119, 1), NA())</f>
        <v>#N/A</v>
      </c>
      <c r="O109" s="336" t="e">
        <f>IF(ISNUMBER(Regressions!Q119),ROUND(Regressions!Q119, 1), NA())</f>
        <v>#N/A</v>
      </c>
      <c r="P109" s="334" t="e">
        <f>IF(ISNUMBER(Regressions!R119),ROUND(Regressions!R119, 1), NA())</f>
        <v>#N/A</v>
      </c>
      <c r="Q109" s="235" t="e">
        <f>IF(ISNUMBER(Regressions!S119),ROUND(Regressions!S119, 1), NA())</f>
        <v>#N/A</v>
      </c>
      <c r="R109" s="335" t="e">
        <f>IF(ISNUMBER(Regressions!T119),ROUND(Regressions!T119, 1), NA())</f>
        <v>#N/A</v>
      </c>
      <c r="S109" s="233" t="e">
        <f>IF(ISNUMBER(Regressions!U119),ROUND(Regressions!U119, 1), NA())</f>
        <v>#N/A</v>
      </c>
    </row>
    <row xmlns:x14ac="http://schemas.microsoft.com/office/spreadsheetml/2009/9/ac" r="110" x14ac:dyDescent="0.2">
      <c r="A110" s="330" t="str">
        <f>IF(ISBLANK(Regressions!A120), " ", Regressions!A120)</f>
        <v>Angola</v>
      </c>
      <c r="B110" s="331">
        <f>IF(ISBLANK(Regressions!B120), " ", Regressions!B120)</f>
        <v>2013</v>
      </c>
      <c r="C110" s="337" t="str">
        <f>IF(ISBLANK(Regressions!C120), " ", Regressions!C120)</f>
        <v>Pre-primary</v>
      </c>
      <c r="D110" s="333">
        <f>IF(ISBLANK(Regressions!D120), " ", Regressions!D120)</f>
        <v>840180</v>
      </c>
      <c r="E110" s="231" t="e">
        <f>IF(ISNUMBER(Regressions!E120),ROUND(Regressions!E120, 1), NA())</f>
        <v>#N/A</v>
      </c>
      <c r="F110" s="334" t="e">
        <f>IF(ISNUMBER(Regressions!F120),ROUND(Regressions!F120, 1), NA())</f>
        <v>#N/A</v>
      </c>
      <c r="G110" s="232" t="e">
        <f>IF(ISNUMBER(Regressions!G120),ROUND(Regressions!G120, 1), NA())</f>
        <v>#N/A</v>
      </c>
      <c r="H110" s="335" t="e">
        <f>IF(ISNUMBER(Regressions!H120),ROUND(Regressions!H120, 1), NA())</f>
        <v>#N/A</v>
      </c>
      <c r="I110" s="233" t="e">
        <f>IF(ISNUMBER(Regressions!I120),ROUND(Regressions!I120, 1), NA())</f>
        <v>#N/A</v>
      </c>
      <c r="J110" s="336" t="e">
        <f>IF(ISNUMBER(Regressions!K120),ROUND(Regressions!K120, 1), NA())</f>
        <v>#N/A</v>
      </c>
      <c r="K110" s="334" t="e">
        <f>IF(ISNUMBER(Regressions!L120),ROUND(Regressions!L120, 1), NA())</f>
        <v>#N/A</v>
      </c>
      <c r="L110" s="234" t="e">
        <f>IF(ISNUMBER(Regressions!M120),ROUND(Regressions!M120, 1), NA())</f>
        <v>#N/A</v>
      </c>
      <c r="M110" s="335" t="e">
        <f>IF(ISNUMBER(Regressions!N120),ROUND(Regressions!N120, 1), NA())</f>
        <v>#N/A</v>
      </c>
      <c r="N110" s="233" t="e">
        <f>IF(ISNUMBER(Regressions!O120),ROUND(Regressions!O120, 1), NA())</f>
        <v>#N/A</v>
      </c>
      <c r="O110" s="336" t="e">
        <f>IF(ISNUMBER(Regressions!Q120),ROUND(Regressions!Q120, 1), NA())</f>
        <v>#N/A</v>
      </c>
      <c r="P110" s="334" t="e">
        <f>IF(ISNUMBER(Regressions!R120),ROUND(Regressions!R120, 1), NA())</f>
        <v>#N/A</v>
      </c>
      <c r="Q110" s="235" t="e">
        <f>IF(ISNUMBER(Regressions!S120),ROUND(Regressions!S120, 1), NA())</f>
        <v>#N/A</v>
      </c>
      <c r="R110" s="335" t="e">
        <f>IF(ISNUMBER(Regressions!T120),ROUND(Regressions!T120, 1), NA())</f>
        <v>#N/A</v>
      </c>
      <c r="S110" s="233" t="e">
        <f>IF(ISNUMBER(Regressions!U120),ROUND(Regressions!U120, 1), NA())</f>
        <v>#N/A</v>
      </c>
    </row>
    <row xmlns:x14ac="http://schemas.microsoft.com/office/spreadsheetml/2009/9/ac" r="111" x14ac:dyDescent="0.2">
      <c r="A111" s="330" t="str">
        <f>IF(ISBLANK(Regressions!A121), " ", Regressions!A121)</f>
        <v>Angola</v>
      </c>
      <c r="B111" s="331">
        <f>IF(ISBLANK(Regressions!B121), " ", Regressions!B121)</f>
        <v>2014</v>
      </c>
      <c r="C111" s="337" t="str">
        <f>IF(ISBLANK(Regressions!C121), " ", Regressions!C121)</f>
        <v>Pre-primary</v>
      </c>
      <c r="D111" s="333">
        <f>IF(ISBLANK(Regressions!D121), " ", Regressions!D121)</f>
        <v>872827</v>
      </c>
      <c r="E111" s="231" t="e">
        <f>IF(ISNUMBER(Regressions!E121),ROUND(Regressions!E121, 1), NA())</f>
        <v>#N/A</v>
      </c>
      <c r="F111" s="334" t="e">
        <f>IF(ISNUMBER(Regressions!F121),ROUND(Regressions!F121, 1), NA())</f>
        <v>#N/A</v>
      </c>
      <c r="G111" s="232" t="e">
        <f>IF(ISNUMBER(Regressions!G121),ROUND(Regressions!G121, 1), NA())</f>
        <v>#N/A</v>
      </c>
      <c r="H111" s="335" t="e">
        <f>IF(ISNUMBER(Regressions!H121),ROUND(Regressions!H121, 1), NA())</f>
        <v>#N/A</v>
      </c>
      <c r="I111" s="233" t="e">
        <f>IF(ISNUMBER(Regressions!I121),ROUND(Regressions!I121, 1), NA())</f>
        <v>#N/A</v>
      </c>
      <c r="J111" s="336" t="e">
        <f>IF(ISNUMBER(Regressions!K121),ROUND(Regressions!K121, 1), NA())</f>
        <v>#N/A</v>
      </c>
      <c r="K111" s="334" t="e">
        <f>IF(ISNUMBER(Regressions!L121),ROUND(Regressions!L121, 1), NA())</f>
        <v>#N/A</v>
      </c>
      <c r="L111" s="234" t="e">
        <f>IF(ISNUMBER(Regressions!M121),ROUND(Regressions!M121, 1), NA())</f>
        <v>#N/A</v>
      </c>
      <c r="M111" s="335" t="e">
        <f>IF(ISNUMBER(Regressions!N121),ROUND(Regressions!N121, 1), NA())</f>
        <v>#N/A</v>
      </c>
      <c r="N111" s="233" t="e">
        <f>IF(ISNUMBER(Regressions!O121),ROUND(Regressions!O121, 1), NA())</f>
        <v>#N/A</v>
      </c>
      <c r="O111" s="336" t="e">
        <f>IF(ISNUMBER(Regressions!Q121),ROUND(Regressions!Q121, 1), NA())</f>
        <v>#N/A</v>
      </c>
      <c r="P111" s="334" t="e">
        <f>IF(ISNUMBER(Regressions!R121),ROUND(Regressions!R121, 1), NA())</f>
        <v>#N/A</v>
      </c>
      <c r="Q111" s="235" t="e">
        <f>IF(ISNUMBER(Regressions!S121),ROUND(Regressions!S121, 1), NA())</f>
        <v>#N/A</v>
      </c>
      <c r="R111" s="335" t="e">
        <f>IF(ISNUMBER(Regressions!T121),ROUND(Regressions!T121, 1), NA())</f>
        <v>#N/A</v>
      </c>
      <c r="S111" s="233" t="e">
        <f>IF(ISNUMBER(Regressions!U121),ROUND(Regressions!U121, 1), NA())</f>
        <v>#N/A</v>
      </c>
    </row>
    <row xmlns:x14ac="http://schemas.microsoft.com/office/spreadsheetml/2009/9/ac" r="112" x14ac:dyDescent="0.2">
      <c r="A112" s="330" t="str">
        <f>IF(ISBLANK(Regressions!A122), " ", Regressions!A122)</f>
        <v>Angola</v>
      </c>
      <c r="B112" s="331">
        <f>IF(ISBLANK(Regressions!B122), " ", Regressions!B122)</f>
        <v>2015</v>
      </c>
      <c r="C112" s="337" t="str">
        <f>IF(ISBLANK(Regressions!C122), " ", Regressions!C122)</f>
        <v>Pre-primary</v>
      </c>
      <c r="D112" s="333">
        <f>IF(ISBLANK(Regressions!D122), " ", Regressions!D122)</f>
        <v>906245</v>
      </c>
      <c r="E112" s="231" t="e">
        <f>IF(ISNUMBER(Regressions!E122),ROUND(Regressions!E122, 1), NA())</f>
        <v>#N/A</v>
      </c>
      <c r="F112" s="334" t="e">
        <f>IF(ISNUMBER(Regressions!F122),ROUND(Regressions!F122, 1), NA())</f>
        <v>#N/A</v>
      </c>
      <c r="G112" s="232" t="e">
        <f>IF(ISNUMBER(Regressions!G122),ROUND(Regressions!G122, 1), NA())</f>
        <v>#N/A</v>
      </c>
      <c r="H112" s="335" t="e">
        <f>IF(ISNUMBER(Regressions!H122),ROUND(Regressions!H122, 1), NA())</f>
        <v>#N/A</v>
      </c>
      <c r="I112" s="233" t="e">
        <f>IF(ISNUMBER(Regressions!I122),ROUND(Regressions!I122, 1), NA())</f>
        <v>#N/A</v>
      </c>
      <c r="J112" s="336" t="e">
        <f>IF(ISNUMBER(Regressions!K122),ROUND(Regressions!K122, 1), NA())</f>
        <v>#N/A</v>
      </c>
      <c r="K112" s="334" t="e">
        <f>IF(ISNUMBER(Regressions!L122),ROUND(Regressions!L122, 1), NA())</f>
        <v>#N/A</v>
      </c>
      <c r="L112" s="234" t="e">
        <f>IF(ISNUMBER(Regressions!M122),ROUND(Regressions!M122, 1), NA())</f>
        <v>#N/A</v>
      </c>
      <c r="M112" s="335" t="e">
        <f>IF(ISNUMBER(Regressions!N122),ROUND(Regressions!N122, 1), NA())</f>
        <v>#N/A</v>
      </c>
      <c r="N112" s="233" t="e">
        <f>IF(ISNUMBER(Regressions!O122),ROUND(Regressions!O122, 1), NA())</f>
        <v>#N/A</v>
      </c>
      <c r="O112" s="336" t="e">
        <f>IF(ISNUMBER(Regressions!Q122),ROUND(Regressions!Q122, 1), NA())</f>
        <v>#N/A</v>
      </c>
      <c r="P112" s="334" t="e">
        <f>IF(ISNUMBER(Regressions!R122),ROUND(Regressions!R122, 1), NA())</f>
        <v>#N/A</v>
      </c>
      <c r="Q112" s="235" t="e">
        <f>IF(ISNUMBER(Regressions!S122),ROUND(Regressions!S122, 1), NA())</f>
        <v>#N/A</v>
      </c>
      <c r="R112" s="335" t="e">
        <f>IF(ISNUMBER(Regressions!T122),ROUND(Regressions!T122, 1), NA())</f>
        <v>#N/A</v>
      </c>
      <c r="S112" s="233" t="e">
        <f>IF(ISNUMBER(Regressions!U122),ROUND(Regressions!U122, 1), NA())</f>
        <v>#N/A</v>
      </c>
    </row>
    <row xmlns:x14ac="http://schemas.microsoft.com/office/spreadsheetml/2009/9/ac" r="113" x14ac:dyDescent="0.2">
      <c r="A113" s="330" t="str">
        <f>IF(ISBLANK(Regressions!A123), " ", Regressions!A123)</f>
        <v>Angola</v>
      </c>
      <c r="B113" s="331">
        <f>IF(ISBLANK(Regressions!B123), " ", Regressions!B123)</f>
        <v>2016</v>
      </c>
      <c r="C113" s="337" t="str">
        <f>IF(ISBLANK(Regressions!C123), " ", Regressions!C123)</f>
        <v>Pre-primary</v>
      </c>
      <c r="D113" s="333">
        <f>IF(ISBLANK(Regressions!D123), " ", Regressions!D123)</f>
        <v>1908341</v>
      </c>
      <c r="E113" s="231" t="e">
        <f>IF(ISNUMBER(Regressions!E123),ROUND(Regressions!E123, 1), NA())</f>
        <v>#N/A</v>
      </c>
      <c r="F113" s="334" t="e">
        <f>IF(ISNUMBER(Regressions!F123),ROUND(Regressions!F123, 1), NA())</f>
        <v>#N/A</v>
      </c>
      <c r="G113" s="232" t="e">
        <f>IF(ISNUMBER(Regressions!G123),ROUND(Regressions!G123, 1), NA())</f>
        <v>#N/A</v>
      </c>
      <c r="H113" s="335" t="e">
        <f>IF(ISNUMBER(Regressions!H123),ROUND(Regressions!H123, 1), NA())</f>
        <v>#N/A</v>
      </c>
      <c r="I113" s="233" t="e">
        <f>IF(ISNUMBER(Regressions!I123),ROUND(Regressions!I123, 1), NA())</f>
        <v>#N/A</v>
      </c>
      <c r="J113" s="336" t="e">
        <f>IF(ISNUMBER(Regressions!K123),ROUND(Regressions!K123, 1), NA())</f>
        <v>#N/A</v>
      </c>
      <c r="K113" s="334" t="e">
        <f>IF(ISNUMBER(Regressions!L123),ROUND(Regressions!L123, 1), NA())</f>
        <v>#N/A</v>
      </c>
      <c r="L113" s="234" t="e">
        <f>IF(ISNUMBER(Regressions!M123),ROUND(Regressions!M123, 1), NA())</f>
        <v>#N/A</v>
      </c>
      <c r="M113" s="335" t="e">
        <f>IF(ISNUMBER(Regressions!N123),ROUND(Regressions!N123, 1), NA())</f>
        <v>#N/A</v>
      </c>
      <c r="N113" s="233" t="e">
        <f>IF(ISNUMBER(Regressions!O123),ROUND(Regressions!O123, 1), NA())</f>
        <v>#N/A</v>
      </c>
      <c r="O113" s="336" t="e">
        <f>IF(ISNUMBER(Regressions!Q123),ROUND(Regressions!Q123, 1), NA())</f>
        <v>#N/A</v>
      </c>
      <c r="P113" s="334" t="e">
        <f>IF(ISNUMBER(Regressions!R123),ROUND(Regressions!R123, 1), NA())</f>
        <v>#N/A</v>
      </c>
      <c r="Q113" s="235" t="e">
        <f>IF(ISNUMBER(Regressions!S123),ROUND(Regressions!S123, 1), NA())</f>
        <v>#N/A</v>
      </c>
      <c r="R113" s="335" t="e">
        <f>IF(ISNUMBER(Regressions!T123),ROUND(Regressions!T123, 1), NA())</f>
        <v>#N/A</v>
      </c>
      <c r="S113" s="233" t="e">
        <f>IF(ISNUMBER(Regressions!U123),ROUND(Regressions!U123, 1), NA())</f>
        <v>#N/A</v>
      </c>
    </row>
    <row xmlns:x14ac="http://schemas.microsoft.com/office/spreadsheetml/2009/9/ac" r="114" x14ac:dyDescent="0.2">
      <c r="A114" s="330" t="str">
        <f>IF(ISBLANK(Regressions!A124), " ", Regressions!A124)</f>
        <v>Angola</v>
      </c>
      <c r="B114" s="331">
        <f>IF(ISBLANK(Regressions!B124), " ", Regressions!B124)</f>
        <v>2017</v>
      </c>
      <c r="C114" s="337" t="str">
        <f>IF(ISBLANK(Regressions!C124), " ", Regressions!C124)</f>
        <v>Pre-primary</v>
      </c>
      <c r="D114" s="333">
        <f>IF(ISBLANK(Regressions!D124), " ", Regressions!D124)</f>
        <v>1971434</v>
      </c>
      <c r="E114" s="231" t="e">
        <f>IF(ISNUMBER(Regressions!E124),ROUND(Regressions!E124, 1), NA())</f>
        <v>#N/A</v>
      </c>
      <c r="F114" s="334" t="e">
        <f>IF(ISNUMBER(Regressions!F124),ROUND(Regressions!F124, 1), NA())</f>
        <v>#N/A</v>
      </c>
      <c r="G114" s="232" t="e">
        <f>IF(ISNUMBER(Regressions!G124),ROUND(Regressions!G124, 1), NA())</f>
        <v>#N/A</v>
      </c>
      <c r="H114" s="335" t="e">
        <f>IF(ISNUMBER(Regressions!H124),ROUND(Regressions!H124, 1), NA())</f>
        <v>#N/A</v>
      </c>
      <c r="I114" s="233" t="e">
        <f>IF(ISNUMBER(Regressions!I124),ROUND(Regressions!I124, 1), NA())</f>
        <v>#N/A</v>
      </c>
      <c r="J114" s="336" t="e">
        <f>IF(ISNUMBER(Regressions!K124),ROUND(Regressions!K124, 1), NA())</f>
        <v>#N/A</v>
      </c>
      <c r="K114" s="334" t="e">
        <f>IF(ISNUMBER(Regressions!L124),ROUND(Regressions!L124, 1), NA())</f>
        <v>#N/A</v>
      </c>
      <c r="L114" s="234" t="e">
        <f>IF(ISNUMBER(Regressions!M124),ROUND(Regressions!M124, 1), NA())</f>
        <v>#N/A</v>
      </c>
      <c r="M114" s="335" t="e">
        <f>IF(ISNUMBER(Regressions!N124),ROUND(Regressions!N124, 1), NA())</f>
        <v>#N/A</v>
      </c>
      <c r="N114" s="233" t="e">
        <f>IF(ISNUMBER(Regressions!O124),ROUND(Regressions!O124, 1), NA())</f>
        <v>#N/A</v>
      </c>
      <c r="O114" s="336" t="e">
        <f>IF(ISNUMBER(Regressions!Q124),ROUND(Regressions!Q124, 1), NA())</f>
        <v>#N/A</v>
      </c>
      <c r="P114" s="334" t="e">
        <f>IF(ISNUMBER(Regressions!R124),ROUND(Regressions!R124, 1), NA())</f>
        <v>#N/A</v>
      </c>
      <c r="Q114" s="235" t="e">
        <f>IF(ISNUMBER(Regressions!S124),ROUND(Regressions!S124, 1), NA())</f>
        <v>#N/A</v>
      </c>
      <c r="R114" s="335" t="e">
        <f>IF(ISNUMBER(Regressions!T124),ROUND(Regressions!T124, 1), NA())</f>
        <v>#N/A</v>
      </c>
      <c r="S114" s="233" t="e">
        <f>IF(ISNUMBER(Regressions!U124),ROUND(Regressions!U124, 1), NA())</f>
        <v>#N/A</v>
      </c>
    </row>
    <row xmlns:x14ac="http://schemas.microsoft.com/office/spreadsheetml/2009/9/ac" r="115" x14ac:dyDescent="0.2">
      <c r="A115" s="330" t="str">
        <f>IF(ISBLANK(Regressions!A125), " ", Regressions!A125)</f>
        <v>Angola</v>
      </c>
      <c r="B115" s="331">
        <f>IF(ISBLANK(Regressions!B125), " ", Regressions!B125)</f>
        <v>2018</v>
      </c>
      <c r="C115" s="337" t="str">
        <f>IF(ISBLANK(Regressions!C125), " ", Regressions!C125)</f>
        <v>Pre-primary</v>
      </c>
      <c r="D115" s="333">
        <f>IF(ISBLANK(Regressions!D125), " ", Regressions!D125)</f>
        <v>2033978</v>
      </c>
      <c r="E115" s="231" t="e">
        <f>IF(ISNUMBER(Regressions!E125),ROUND(Regressions!E125, 1), NA())</f>
        <v>#N/A</v>
      </c>
      <c r="F115" s="334" t="e">
        <f>IF(ISNUMBER(Regressions!F125),ROUND(Regressions!F125, 1), NA())</f>
        <v>#N/A</v>
      </c>
      <c r="G115" s="232" t="e">
        <f>IF(ISNUMBER(Regressions!G125),ROUND(Regressions!G125, 1), NA())</f>
        <v>#N/A</v>
      </c>
      <c r="H115" s="335" t="e">
        <f>IF(ISNUMBER(Regressions!H125),ROUND(Regressions!H125, 1), NA())</f>
        <v>#N/A</v>
      </c>
      <c r="I115" s="233" t="e">
        <f>IF(ISNUMBER(Regressions!I125),ROUND(Regressions!I125, 1), NA())</f>
        <v>#N/A</v>
      </c>
      <c r="J115" s="336" t="e">
        <f>IF(ISNUMBER(Regressions!K125),ROUND(Regressions!K125, 1), NA())</f>
        <v>#N/A</v>
      </c>
      <c r="K115" s="334" t="e">
        <f>IF(ISNUMBER(Regressions!L125),ROUND(Regressions!L125, 1), NA())</f>
        <v>#N/A</v>
      </c>
      <c r="L115" s="234" t="e">
        <f>IF(ISNUMBER(Regressions!M125),ROUND(Regressions!M125, 1), NA())</f>
        <v>#N/A</v>
      </c>
      <c r="M115" s="335" t="e">
        <f>IF(ISNUMBER(Regressions!N125),ROUND(Regressions!N125, 1), NA())</f>
        <v>#N/A</v>
      </c>
      <c r="N115" s="233" t="e">
        <f>IF(ISNUMBER(Regressions!O125),ROUND(Regressions!O125, 1), NA())</f>
        <v>#N/A</v>
      </c>
      <c r="O115" s="336" t="e">
        <f>IF(ISNUMBER(Regressions!Q125),ROUND(Regressions!Q125, 1), NA())</f>
        <v>#N/A</v>
      </c>
      <c r="P115" s="334" t="e">
        <f>IF(ISNUMBER(Regressions!R125),ROUND(Regressions!R125, 1), NA())</f>
        <v>#N/A</v>
      </c>
      <c r="Q115" s="235" t="e">
        <f>IF(ISNUMBER(Regressions!S125),ROUND(Regressions!S125, 1), NA())</f>
        <v>#N/A</v>
      </c>
      <c r="R115" s="335" t="e">
        <f>IF(ISNUMBER(Regressions!T125),ROUND(Regressions!T125, 1), NA())</f>
        <v>#N/A</v>
      </c>
      <c r="S115" s="233" t="e">
        <f>IF(ISNUMBER(Regressions!U125),ROUND(Regressions!U125, 1), NA())</f>
        <v>#N/A</v>
      </c>
    </row>
    <row xmlns:x14ac="http://schemas.microsoft.com/office/spreadsheetml/2009/9/ac" r="116" x14ac:dyDescent="0.2">
      <c r="A116" s="330" t="str">
        <f>IF(ISBLANK(Regressions!A126), " ", Regressions!A126)</f>
        <v>Angola</v>
      </c>
      <c r="B116" s="331">
        <f>IF(ISBLANK(Regressions!B126), " ", Regressions!B126)</f>
        <v>2019</v>
      </c>
      <c r="C116" s="337" t="str">
        <f>IF(ISBLANK(Regressions!C126), " ", Regressions!C126)</f>
        <v>Pre-primary</v>
      </c>
      <c r="D116" s="333">
        <f>IF(ISBLANK(Regressions!D126), " ", Regressions!D126)</f>
        <v>2092596</v>
      </c>
      <c r="E116" s="231" t="e">
        <f>IF(ISNUMBER(Regressions!E126),ROUND(Regressions!E126, 1), NA())</f>
        <v>#N/A</v>
      </c>
      <c r="F116" s="334" t="e">
        <f>IF(ISNUMBER(Regressions!F126),ROUND(Regressions!F126, 1), NA())</f>
        <v>#N/A</v>
      </c>
      <c r="G116" s="232" t="e">
        <f>IF(ISNUMBER(Regressions!G126),ROUND(Regressions!G126, 1), NA())</f>
        <v>#N/A</v>
      </c>
      <c r="H116" s="335" t="e">
        <f>IF(ISNUMBER(Regressions!H126),ROUND(Regressions!H126, 1), NA())</f>
        <v>#N/A</v>
      </c>
      <c r="I116" s="233" t="e">
        <f>IF(ISNUMBER(Regressions!I126),ROUND(Regressions!I126, 1), NA())</f>
        <v>#N/A</v>
      </c>
      <c r="J116" s="336" t="e">
        <f>IF(ISNUMBER(Regressions!K126),ROUND(Regressions!K126, 1), NA())</f>
        <v>#N/A</v>
      </c>
      <c r="K116" s="334" t="e">
        <f>IF(ISNUMBER(Regressions!L126),ROUND(Regressions!L126, 1), NA())</f>
        <v>#N/A</v>
      </c>
      <c r="L116" s="234" t="e">
        <f>IF(ISNUMBER(Regressions!M126),ROUND(Regressions!M126, 1), NA())</f>
        <v>#N/A</v>
      </c>
      <c r="M116" s="335" t="e">
        <f>IF(ISNUMBER(Regressions!N126),ROUND(Regressions!N126, 1), NA())</f>
        <v>#N/A</v>
      </c>
      <c r="N116" s="233" t="e">
        <f>IF(ISNUMBER(Regressions!O126),ROUND(Regressions!O126, 1), NA())</f>
        <v>#N/A</v>
      </c>
      <c r="O116" s="336" t="e">
        <f>IF(ISNUMBER(Regressions!Q126),ROUND(Regressions!Q126, 1), NA())</f>
        <v>#N/A</v>
      </c>
      <c r="P116" s="334" t="e">
        <f>IF(ISNUMBER(Regressions!R126),ROUND(Regressions!R126, 1), NA())</f>
        <v>#N/A</v>
      </c>
      <c r="Q116" s="235" t="e">
        <f>IF(ISNUMBER(Regressions!S126),ROUND(Regressions!S126, 1), NA())</f>
        <v>#N/A</v>
      </c>
      <c r="R116" s="335" t="e">
        <f>IF(ISNUMBER(Regressions!T126),ROUND(Regressions!T126, 1), NA())</f>
        <v>#N/A</v>
      </c>
      <c r="S116" s="233" t="e">
        <f>IF(ISNUMBER(Regressions!U126),ROUND(Regressions!U126, 1), NA())</f>
        <v>#N/A</v>
      </c>
    </row>
    <row xmlns:x14ac="http://schemas.microsoft.com/office/spreadsheetml/2009/9/ac" r="117" x14ac:dyDescent="0.2">
      <c r="A117" s="330" t="str">
        <f>IF(ISBLANK(Regressions!A127), " ", Regressions!A127)</f>
        <v>Angola</v>
      </c>
      <c r="B117" s="331">
        <f>IF(ISBLANK(Regressions!B127), " ", Regressions!B127)</f>
        <v>2020</v>
      </c>
      <c r="C117" s="337" t="str">
        <f>IF(ISBLANK(Regressions!C127), " ", Regressions!C127)</f>
        <v>Pre-primary</v>
      </c>
      <c r="D117" s="333">
        <f>IF(ISBLANK(Regressions!D127), " ", Regressions!D127)</f>
        <v>2147898</v>
      </c>
      <c r="E117" s="231" t="e">
        <f>IF(ISNUMBER(Regressions!E127),ROUND(Regressions!E127, 1), NA())</f>
        <v>#N/A</v>
      </c>
      <c r="F117" s="334" t="e">
        <f>IF(ISNUMBER(Regressions!F127),ROUND(Regressions!F127, 1), NA())</f>
        <v>#N/A</v>
      </c>
      <c r="G117" s="232" t="e">
        <f>IF(ISNUMBER(Regressions!G127),ROUND(Regressions!G127, 1), NA())</f>
        <v>#N/A</v>
      </c>
      <c r="H117" s="335" t="e">
        <f>IF(ISNUMBER(Regressions!H127),ROUND(Regressions!H127, 1), NA())</f>
        <v>#N/A</v>
      </c>
      <c r="I117" s="233" t="e">
        <f>IF(ISNUMBER(Regressions!I127),ROUND(Regressions!I127, 1), NA())</f>
        <v>#N/A</v>
      </c>
      <c r="J117" s="336" t="e">
        <f>IF(ISNUMBER(Regressions!K127),ROUND(Regressions!K127, 1), NA())</f>
        <v>#N/A</v>
      </c>
      <c r="K117" s="334" t="e">
        <f>IF(ISNUMBER(Regressions!L127),ROUND(Regressions!L127, 1), NA())</f>
        <v>#N/A</v>
      </c>
      <c r="L117" s="234" t="e">
        <f>IF(ISNUMBER(Regressions!M127),ROUND(Regressions!M127, 1), NA())</f>
        <v>#N/A</v>
      </c>
      <c r="M117" s="335" t="e">
        <f>IF(ISNUMBER(Regressions!N127),ROUND(Regressions!N127, 1), NA())</f>
        <v>#N/A</v>
      </c>
      <c r="N117" s="233" t="e">
        <f>IF(ISNUMBER(Regressions!O127),ROUND(Regressions!O127, 1), NA())</f>
        <v>#N/A</v>
      </c>
      <c r="O117" s="336" t="e">
        <f>IF(ISNUMBER(Regressions!Q127),ROUND(Regressions!Q127, 1), NA())</f>
        <v>#N/A</v>
      </c>
      <c r="P117" s="334" t="e">
        <f>IF(ISNUMBER(Regressions!R127),ROUND(Regressions!R127, 1), NA())</f>
        <v>#N/A</v>
      </c>
      <c r="Q117" s="235" t="e">
        <f>IF(ISNUMBER(Regressions!S127),ROUND(Regressions!S127, 1), NA())</f>
        <v>#N/A</v>
      </c>
      <c r="R117" s="335" t="e">
        <f>IF(ISNUMBER(Regressions!T127),ROUND(Regressions!T127, 1), NA())</f>
        <v>#N/A</v>
      </c>
      <c r="S117" s="233" t="e">
        <f>IF(ISNUMBER(Regressions!U127),ROUND(Regressions!U127, 1), NA())</f>
        <v>#N/A</v>
      </c>
    </row>
    <row xmlns:x14ac="http://schemas.microsoft.com/office/spreadsheetml/2009/9/ac" r="118" x14ac:dyDescent="0.2">
      <c r="A118" s="385" t="str">
        <f>IF(ISBLANK(Regressions!A128), " ", Regressions!A128)</f>
        <v>Angola</v>
      </c>
      <c r="B118" s="386">
        <f>IF(ISBLANK(Regressions!B128), " ", Regressions!B128)</f>
        <v>2021</v>
      </c>
      <c r="C118" s="387" t="str">
        <f>IF(ISBLANK(Regressions!C128), " ", Regressions!C128)</f>
        <v>Pre-primary</v>
      </c>
      <c r="D118" s="388">
        <f>IF(ISBLANK(Regressions!D128), " ", Regressions!D128)</f>
        <v>2200288</v>
      </c>
      <c r="E118" s="391" t="e">
        <f>IF(ISNUMBER(Regressions!E128),ROUND(Regressions!E128, 1), NA())</f>
        <v>#N/A</v>
      </c>
      <c r="F118" s="389" t="e">
        <f>IF(ISNUMBER(Regressions!F128),ROUND(Regressions!F128, 1), NA())</f>
        <v>#N/A</v>
      </c>
      <c r="G118" s="392" t="e">
        <f>IF(ISNUMBER(Regressions!G128),ROUND(Regressions!G128, 1), NA())</f>
        <v>#N/A</v>
      </c>
      <c r="H118" s="390" t="e">
        <f>IF(ISNUMBER(Regressions!H128),ROUND(Regressions!H128, 1), NA())</f>
        <v>#N/A</v>
      </c>
      <c r="I118" s="393" t="e">
        <f>IF(ISNUMBER(Regressions!I128),ROUND(Regressions!I128, 1), NA())</f>
        <v>#N/A</v>
      </c>
      <c r="J118" s="391" t="e">
        <f>IF(ISNUMBER(Regressions!K128),ROUND(Regressions!K128, 1), NA())</f>
        <v>#N/A</v>
      </c>
      <c r="K118" s="389" t="e">
        <f>IF(ISNUMBER(Regressions!L128),ROUND(Regressions!L128, 1), NA())</f>
        <v>#N/A</v>
      </c>
      <c r="L118" s="394" t="e">
        <f>IF(ISNUMBER(Regressions!M128),ROUND(Regressions!M128, 1), NA())</f>
        <v>#N/A</v>
      </c>
      <c r="M118" s="390" t="e">
        <f>IF(ISNUMBER(Regressions!N128),ROUND(Regressions!N128, 1), NA())</f>
        <v>#N/A</v>
      </c>
      <c r="N118" s="393" t="e">
        <f>IF(ISNUMBER(Regressions!O128),ROUND(Regressions!O128, 1), NA())</f>
        <v>#N/A</v>
      </c>
      <c r="O118" s="391" t="e">
        <f>IF(ISNUMBER(Regressions!Q128),ROUND(Regressions!Q128, 1), NA())</f>
        <v>#N/A</v>
      </c>
      <c r="P118" s="389" t="e">
        <f>IF(ISNUMBER(Regressions!R128),ROUND(Regressions!R128, 1), NA())</f>
        <v>#N/A</v>
      </c>
      <c r="Q118" s="395" t="e">
        <f>IF(ISNUMBER(Regressions!S128),ROUND(Regressions!S128, 1), NA())</f>
        <v>#N/A</v>
      </c>
      <c r="R118" s="390" t="e">
        <f>IF(ISNUMBER(Regressions!T128),ROUND(Regressions!T128, 1), NA())</f>
        <v>#N/A</v>
      </c>
      <c r="S118" s="393" t="e">
        <f>IF(ISNUMBER(Regressions!U128),ROUND(Regressions!U128, 1), NA())</f>
        <v>#N/A</v>
      </c>
      <c r="T118" s="384"/>
      <c r="U118" s="384"/>
      <c r="V118" s="384"/>
      <c r="W118" s="384"/>
      <c r="X118" s="384"/>
      <c r="Y118" s="384"/>
      <c r="Z118" s="384"/>
      <c r="AA118" s="384"/>
      <c r="AB118" s="384"/>
      <c r="AC118" s="384"/>
    </row>
    <row xmlns:x14ac="http://schemas.microsoft.com/office/spreadsheetml/2009/9/ac" r="119" x14ac:dyDescent="0.2">
      <c r="A119" s="330" t="str">
        <f>IF(ISBLANK(Regressions!A129), " ", Regressions!A129)</f>
        <v>Angola</v>
      </c>
      <c r="B119" s="331">
        <f>IF(ISBLANK(Regressions!B129), " ", Regressions!B129)</f>
        <v>2022</v>
      </c>
      <c r="C119" s="337" t="str">
        <f>IF(ISBLANK(Regressions!C129), " ", Regressions!C129)</f>
        <v>Pre-primary</v>
      </c>
      <c r="D119" s="333">
        <f>IF(ISBLANK(Regressions!D129), " ", Regressions!D129)</f>
        <v>2253845</v>
      </c>
      <c r="E119" s="231" t="e">
        <f>IF(ISNUMBER(Regressions!E129),ROUND(Regressions!E129, 1), NA())</f>
        <v>#N/A</v>
      </c>
      <c r="F119" s="334" t="e">
        <f>IF(ISNUMBER(Regressions!F129),ROUND(Regressions!F129, 1), NA())</f>
        <v>#N/A</v>
      </c>
      <c r="G119" s="232" t="e">
        <f>IF(ISNUMBER(Regressions!G129),ROUND(Regressions!G129, 1), NA())</f>
        <v>#N/A</v>
      </c>
      <c r="H119" s="335" t="e">
        <f>IF(ISNUMBER(Regressions!H129),ROUND(Regressions!H129, 1), NA())</f>
        <v>#N/A</v>
      </c>
      <c r="I119" s="233" t="e">
        <f>IF(ISNUMBER(Regressions!I129),ROUND(Regressions!I129, 1), NA())</f>
        <v>#N/A</v>
      </c>
      <c r="J119" s="336" t="e">
        <f>IF(ISNUMBER(Regressions!K129),ROUND(Regressions!K129, 1), NA())</f>
        <v>#N/A</v>
      </c>
      <c r="K119" s="334" t="e">
        <f>IF(ISNUMBER(Regressions!L129),ROUND(Regressions!L129, 1), NA())</f>
        <v>#N/A</v>
      </c>
      <c r="L119" s="234" t="e">
        <f>IF(ISNUMBER(Regressions!M129),ROUND(Regressions!M129, 1), NA())</f>
        <v>#N/A</v>
      </c>
      <c r="M119" s="335" t="e">
        <f>IF(ISNUMBER(Regressions!N129),ROUND(Regressions!N129, 1), NA())</f>
        <v>#N/A</v>
      </c>
      <c r="N119" s="233" t="e">
        <f>IF(ISNUMBER(Regressions!O129),ROUND(Regressions!O129, 1), NA())</f>
        <v>#N/A</v>
      </c>
      <c r="O119" s="336" t="e">
        <f>IF(ISNUMBER(Regressions!Q129),ROUND(Regressions!Q129, 1), NA())</f>
        <v>#N/A</v>
      </c>
      <c r="P119" s="334" t="e">
        <f>IF(ISNUMBER(Regressions!R129),ROUND(Regressions!R129, 1), NA())</f>
        <v>#N/A</v>
      </c>
      <c r="Q119" s="235" t="e">
        <f>IF(ISNUMBER(Regressions!S129),ROUND(Regressions!S129, 1), NA())</f>
        <v>#N/A</v>
      </c>
      <c r="R119" s="335" t="e">
        <f>IF(ISNUMBER(Regressions!T129),ROUND(Regressions!T129, 1), NA())</f>
        <v>#N/A</v>
      </c>
      <c r="S119" s="233" t="e">
        <f>IF(ISNUMBER(Regressions!U129),ROUND(Regressions!U129, 1), NA())</f>
        <v>#N/A</v>
      </c>
    </row>
    <row xmlns:x14ac="http://schemas.microsoft.com/office/spreadsheetml/2009/9/ac" r="120" x14ac:dyDescent="0.2">
      <c r="A120" s="338" t="str">
        <f>IF(ISBLANK(Regressions!A130), " ", Regressions!A130)</f>
        <v>Angola</v>
      </c>
      <c r="B120" s="339">
        <f>IF(ISBLANK(Regressions!B130), " ", Regressions!B130)</f>
        <v>2023</v>
      </c>
      <c r="C120" s="340" t="str">
        <f>IF(ISBLANK(Regressions!C130), " ", Regressions!C130)</f>
        <v>Pre-primary</v>
      </c>
      <c r="D120" s="341">
        <f>IF(ISBLANK(Regressions!D130), " ", Regressions!D130)</f>
        <v>1744307</v>
      </c>
      <c r="E120" s="342" t="e">
        <f>IF(ISNUMBER(Regressions!E130),ROUND(Regressions!E130, 1), NA())</f>
        <v>#N/A</v>
      </c>
      <c r="F120" s="343" t="e">
        <f>IF(ISNUMBER(Regressions!F130),ROUND(Regressions!F130, 1), NA())</f>
        <v>#N/A</v>
      </c>
      <c r="G120" s="344" t="e">
        <f>IF(ISNUMBER(Regressions!G130),ROUND(Regressions!G130, 1), NA())</f>
        <v>#N/A</v>
      </c>
      <c r="H120" s="345" t="e">
        <f>IF(ISNUMBER(Regressions!H130),ROUND(Regressions!H130, 1), NA())</f>
        <v>#N/A</v>
      </c>
      <c r="I120" s="346" t="e">
        <f>IF(ISNUMBER(Regressions!I130),ROUND(Regressions!I130, 1), NA())</f>
        <v>#N/A</v>
      </c>
      <c r="J120" s="347" t="e">
        <f>IF(ISNUMBER(Regressions!K130),ROUND(Regressions!K130, 1), NA())</f>
        <v>#N/A</v>
      </c>
      <c r="K120" s="343" t="e">
        <f>IF(ISNUMBER(Regressions!L130),ROUND(Regressions!L130, 1), NA())</f>
        <v>#N/A</v>
      </c>
      <c r="L120" s="348" t="e">
        <f>IF(ISNUMBER(Regressions!M130),ROUND(Regressions!M130, 1), NA())</f>
        <v>#N/A</v>
      </c>
      <c r="M120" s="345" t="e">
        <f>IF(ISNUMBER(Regressions!N130),ROUND(Regressions!N130, 1), NA())</f>
        <v>#N/A</v>
      </c>
      <c r="N120" s="346" t="e">
        <f>IF(ISNUMBER(Regressions!O130),ROUND(Regressions!O130, 1), NA())</f>
        <v>#N/A</v>
      </c>
      <c r="O120" s="347" t="e">
        <f>IF(ISNUMBER(Regressions!Q130),ROUND(Regressions!Q130, 1), NA())</f>
        <v>#N/A</v>
      </c>
      <c r="P120" s="343" t="e">
        <f>IF(ISNUMBER(Regressions!R130),ROUND(Regressions!R130, 1), NA())</f>
        <v>#N/A</v>
      </c>
      <c r="Q120" s="349" t="e">
        <f>IF(ISNUMBER(Regressions!S130),ROUND(Regressions!S130, 1), NA())</f>
        <v>#N/A</v>
      </c>
      <c r="R120" s="345" t="e">
        <f>IF(ISNUMBER(Regressions!T130),ROUND(Regressions!T130, 1), NA())</f>
        <v>#N/A</v>
      </c>
      <c r="S120" s="346" t="e">
        <f>IF(ISNUMBER(Regressions!U130),ROUND(Regressions!U130, 1), NA())</f>
        <v>#N/A</v>
      </c>
    </row>
    <row xmlns:x14ac="http://schemas.microsoft.com/office/spreadsheetml/2009/9/ac" r="121" hidden="true" x14ac:dyDescent="0.2">
      <c r="A121" s="330" t="str">
        <f>IF(ISBLANK(Regressions!A131), " ", Regressions!A131)</f>
        <v>Angola</v>
      </c>
      <c r="B121" s="331">
        <f>IF(ISBLANK(Regressions!B131), " ", Regressions!B131)</f>
        <v>2024</v>
      </c>
      <c r="C121" s="337" t="str">
        <f>IF(ISBLANK(Regressions!C131), " ", Regressions!C131)</f>
        <v>Pre-primary</v>
      </c>
      <c r="D121" s="333" t="str">
        <f>IF(ISBLANK(Regressions!D131), " ", Regressions!D131)</f>
        <v> </v>
      </c>
      <c r="E121" s="231" t="e">
        <f>IF(ISNUMBER(Regressions!E131),ROUND(Regressions!E131, 1), NA())</f>
        <v>#N/A</v>
      </c>
      <c r="F121" s="334" t="e">
        <f>IF(ISNUMBER(Regressions!F131),ROUND(Regressions!F131, 1), NA())</f>
        <v>#N/A</v>
      </c>
      <c r="G121" s="232" t="e">
        <f>IF(ISNUMBER(Regressions!G131),ROUND(Regressions!G131, 1), NA())</f>
        <v>#N/A</v>
      </c>
      <c r="H121" s="335" t="e">
        <f>IF(ISNUMBER(Regressions!H131),ROUND(Regressions!H131, 1), NA())</f>
        <v>#N/A</v>
      </c>
      <c r="I121" s="233" t="e">
        <f>IF(ISNUMBER(Regressions!I131),ROUND(Regressions!I131, 1), NA())</f>
        <v>#N/A</v>
      </c>
      <c r="J121" s="336" t="e">
        <f>IF(ISNUMBER(Regressions!K131),ROUND(Regressions!K131, 1), NA())</f>
        <v>#N/A</v>
      </c>
      <c r="K121" s="334" t="e">
        <f>IF(ISNUMBER(Regressions!L131),ROUND(Regressions!L131, 1), NA())</f>
        <v>#N/A</v>
      </c>
      <c r="L121" s="234" t="e">
        <f>IF(ISNUMBER(Regressions!M131),ROUND(Regressions!M131, 1), NA())</f>
        <v>#N/A</v>
      </c>
      <c r="M121" s="335" t="e">
        <f>IF(ISNUMBER(Regressions!N131),ROUND(Regressions!N131, 1), NA())</f>
        <v>#N/A</v>
      </c>
      <c r="N121" s="233" t="e">
        <f>IF(ISNUMBER(Regressions!O131),ROUND(Regressions!O131, 1), NA())</f>
        <v>#N/A</v>
      </c>
      <c r="O121" s="336" t="e">
        <f>IF(ISNUMBER(Regressions!Q131),ROUND(Regressions!Q131, 1), NA())</f>
        <v>#N/A</v>
      </c>
      <c r="P121" s="334" t="e">
        <f>IF(ISNUMBER(Regressions!R131),ROUND(Regressions!R131, 1), NA())</f>
        <v>#N/A</v>
      </c>
      <c r="Q121" s="235" t="e">
        <f>IF(ISNUMBER(Regressions!S131),ROUND(Regressions!S131, 1), NA())</f>
        <v>#N/A</v>
      </c>
      <c r="R121" s="335" t="e">
        <f>IF(ISNUMBER(Regressions!T131),ROUND(Regressions!T131, 1), NA())</f>
        <v>#N/A</v>
      </c>
      <c r="S121" s="233" t="e">
        <f>IF(ISNUMBER(Regressions!U131),ROUND(Regressions!U131, 1), NA())</f>
        <v>#N/A</v>
      </c>
    </row>
    <row xmlns:x14ac="http://schemas.microsoft.com/office/spreadsheetml/2009/9/ac" r="122" hidden="true" x14ac:dyDescent="0.2">
      <c r="A122" s="330" t="str">
        <f>IF(ISBLANK(Regressions!A132), " ", Regressions!A132)</f>
        <v>Angola</v>
      </c>
      <c r="B122" s="331">
        <f>IF(ISBLANK(Regressions!B132), " ", Regressions!B132)</f>
        <v>2025</v>
      </c>
      <c r="C122" s="337" t="str">
        <f>IF(ISBLANK(Regressions!C132), " ", Regressions!C132)</f>
        <v>Pre-primary</v>
      </c>
      <c r="D122" s="333" t="str">
        <f>IF(ISBLANK(Regressions!D132), " ", Regressions!D132)</f>
        <v> </v>
      </c>
      <c r="E122" s="231" t="e">
        <f>IF(ISNUMBER(Regressions!E132),ROUND(Regressions!E132, 1), NA())</f>
        <v>#N/A</v>
      </c>
      <c r="F122" s="334" t="e">
        <f>IF(ISNUMBER(Regressions!F132),ROUND(Regressions!F132, 1), NA())</f>
        <v>#N/A</v>
      </c>
      <c r="G122" s="232" t="e">
        <f>IF(ISNUMBER(Regressions!G132),ROUND(Regressions!G132, 1), NA())</f>
        <v>#N/A</v>
      </c>
      <c r="H122" s="335" t="e">
        <f>IF(ISNUMBER(Regressions!H132),ROUND(Regressions!H132, 1), NA())</f>
        <v>#N/A</v>
      </c>
      <c r="I122" s="233" t="e">
        <f>IF(ISNUMBER(Regressions!I132),ROUND(Regressions!I132, 1), NA())</f>
        <v>#N/A</v>
      </c>
      <c r="J122" s="336" t="e">
        <f>IF(ISNUMBER(Regressions!K132),ROUND(Regressions!K132, 1), NA())</f>
        <v>#N/A</v>
      </c>
      <c r="K122" s="334" t="e">
        <f>IF(ISNUMBER(Regressions!L132),ROUND(Regressions!L132, 1), NA())</f>
        <v>#N/A</v>
      </c>
      <c r="L122" s="234" t="e">
        <f>IF(ISNUMBER(Regressions!M132),ROUND(Regressions!M132, 1), NA())</f>
        <v>#N/A</v>
      </c>
      <c r="M122" s="335" t="e">
        <f>IF(ISNUMBER(Regressions!N132),ROUND(Regressions!N132, 1), NA())</f>
        <v>#N/A</v>
      </c>
      <c r="N122" s="233" t="e">
        <f>IF(ISNUMBER(Regressions!O132),ROUND(Regressions!O132, 1), NA())</f>
        <v>#N/A</v>
      </c>
      <c r="O122" s="336" t="e">
        <f>IF(ISNUMBER(Regressions!Q132),ROUND(Regressions!Q132, 1), NA())</f>
        <v>#N/A</v>
      </c>
      <c r="P122" s="334" t="e">
        <f>IF(ISNUMBER(Regressions!R132),ROUND(Regressions!R132, 1), NA())</f>
        <v>#N/A</v>
      </c>
      <c r="Q122" s="235" t="e">
        <f>IF(ISNUMBER(Regressions!S132),ROUND(Regressions!S132, 1), NA())</f>
        <v>#N/A</v>
      </c>
      <c r="R122" s="335" t="e">
        <f>IF(ISNUMBER(Regressions!T132),ROUND(Regressions!T132, 1), NA())</f>
        <v>#N/A</v>
      </c>
      <c r="S122" s="233" t="e">
        <f>IF(ISNUMBER(Regressions!U132),ROUND(Regressions!U132, 1), NA())</f>
        <v>#N/A</v>
      </c>
    </row>
    <row xmlns:x14ac="http://schemas.microsoft.com/office/spreadsheetml/2009/9/ac" r="123" hidden="true" x14ac:dyDescent="0.2">
      <c r="A123" s="330" t="str">
        <f>IF(ISBLANK(Regressions!A133), " ", Regressions!A133)</f>
        <v>Angola</v>
      </c>
      <c r="B123" s="331">
        <f>IF(ISBLANK(Regressions!B133), " ", Regressions!B133)</f>
        <v>2026</v>
      </c>
      <c r="C123" s="337" t="str">
        <f>IF(ISBLANK(Regressions!C133), " ", Regressions!C133)</f>
        <v>Pre-primary</v>
      </c>
      <c r="D123" s="333" t="str">
        <f>IF(ISBLANK(Regressions!D133), " ", Regressions!D133)</f>
        <v> </v>
      </c>
      <c r="E123" s="231" t="e">
        <f>IF(ISNUMBER(Regressions!E133),ROUND(Regressions!E133, 1), NA())</f>
        <v>#N/A</v>
      </c>
      <c r="F123" s="334" t="e">
        <f>IF(ISNUMBER(Regressions!F133),ROUND(Regressions!F133, 1), NA())</f>
        <v>#N/A</v>
      </c>
      <c r="G123" s="232" t="e">
        <f>IF(ISNUMBER(Regressions!G133),ROUND(Regressions!G133, 1), NA())</f>
        <v>#N/A</v>
      </c>
      <c r="H123" s="335" t="e">
        <f>IF(ISNUMBER(Regressions!H133),ROUND(Regressions!H133, 1), NA())</f>
        <v>#N/A</v>
      </c>
      <c r="I123" s="233" t="e">
        <f>IF(ISNUMBER(Regressions!I133),ROUND(Regressions!I133, 1), NA())</f>
        <v>#N/A</v>
      </c>
      <c r="J123" s="336" t="e">
        <f>IF(ISNUMBER(Regressions!K133),ROUND(Regressions!K133, 1), NA())</f>
        <v>#N/A</v>
      </c>
      <c r="K123" s="334" t="e">
        <f>IF(ISNUMBER(Regressions!L133),ROUND(Regressions!L133, 1), NA())</f>
        <v>#N/A</v>
      </c>
      <c r="L123" s="234" t="e">
        <f>IF(ISNUMBER(Regressions!M133),ROUND(Regressions!M133, 1), NA())</f>
        <v>#N/A</v>
      </c>
      <c r="M123" s="335" t="e">
        <f>IF(ISNUMBER(Regressions!N133),ROUND(Regressions!N133, 1), NA())</f>
        <v>#N/A</v>
      </c>
      <c r="N123" s="233" t="e">
        <f>IF(ISNUMBER(Regressions!O133),ROUND(Regressions!O133, 1), NA())</f>
        <v>#N/A</v>
      </c>
      <c r="O123" s="336" t="e">
        <f>IF(ISNUMBER(Regressions!Q133),ROUND(Regressions!Q133, 1), NA())</f>
        <v>#N/A</v>
      </c>
      <c r="P123" s="334" t="e">
        <f>IF(ISNUMBER(Regressions!R133),ROUND(Regressions!R133, 1), NA())</f>
        <v>#N/A</v>
      </c>
      <c r="Q123" s="235" t="e">
        <f>IF(ISNUMBER(Regressions!S133),ROUND(Regressions!S133, 1), NA())</f>
        <v>#N/A</v>
      </c>
      <c r="R123" s="335" t="e">
        <f>IF(ISNUMBER(Regressions!T133),ROUND(Regressions!T133, 1), NA())</f>
        <v>#N/A</v>
      </c>
      <c r="S123" s="233" t="e">
        <f>IF(ISNUMBER(Regressions!U133),ROUND(Regressions!U133, 1), NA())</f>
        <v>#N/A</v>
      </c>
    </row>
    <row xmlns:x14ac="http://schemas.microsoft.com/office/spreadsheetml/2009/9/ac" r="124" hidden="true" x14ac:dyDescent="0.2">
      <c r="A124" s="330" t="str">
        <f>IF(ISBLANK(Regressions!A134), " ", Regressions!A134)</f>
        <v>Angola</v>
      </c>
      <c r="B124" s="331">
        <f>IF(ISBLANK(Regressions!B134), " ", Regressions!B134)</f>
        <v>2027</v>
      </c>
      <c r="C124" s="337" t="str">
        <f>IF(ISBLANK(Regressions!C134), " ", Regressions!C134)</f>
        <v>Pre-primary</v>
      </c>
      <c r="D124" s="333" t="str">
        <f>IF(ISBLANK(Regressions!D134), " ", Regressions!D134)</f>
        <v> </v>
      </c>
      <c r="E124" s="231" t="e">
        <f>IF(ISNUMBER(Regressions!E134),ROUND(Regressions!E134, 1), NA())</f>
        <v>#N/A</v>
      </c>
      <c r="F124" s="334" t="e">
        <f>IF(ISNUMBER(Regressions!F134),ROUND(Regressions!F134, 1), NA())</f>
        <v>#N/A</v>
      </c>
      <c r="G124" s="232" t="e">
        <f>IF(ISNUMBER(Regressions!G134),ROUND(Regressions!G134, 1), NA())</f>
        <v>#N/A</v>
      </c>
      <c r="H124" s="335" t="e">
        <f>IF(ISNUMBER(Regressions!H134),ROUND(Regressions!H134, 1), NA())</f>
        <v>#N/A</v>
      </c>
      <c r="I124" s="233" t="e">
        <f>IF(ISNUMBER(Regressions!I134),ROUND(Regressions!I134, 1), NA())</f>
        <v>#N/A</v>
      </c>
      <c r="J124" s="336" t="e">
        <f>IF(ISNUMBER(Regressions!K134),ROUND(Regressions!K134, 1), NA())</f>
        <v>#N/A</v>
      </c>
      <c r="K124" s="334" t="e">
        <f>IF(ISNUMBER(Regressions!L134),ROUND(Regressions!L134, 1), NA())</f>
        <v>#N/A</v>
      </c>
      <c r="L124" s="234" t="e">
        <f>IF(ISNUMBER(Regressions!M134),ROUND(Regressions!M134, 1), NA())</f>
        <v>#N/A</v>
      </c>
      <c r="M124" s="335" t="e">
        <f>IF(ISNUMBER(Regressions!N134),ROUND(Regressions!N134, 1), NA())</f>
        <v>#N/A</v>
      </c>
      <c r="N124" s="233" t="e">
        <f>IF(ISNUMBER(Regressions!O134),ROUND(Regressions!O134, 1), NA())</f>
        <v>#N/A</v>
      </c>
      <c r="O124" s="336" t="e">
        <f>IF(ISNUMBER(Regressions!Q134),ROUND(Regressions!Q134, 1), NA())</f>
        <v>#N/A</v>
      </c>
      <c r="P124" s="334" t="e">
        <f>IF(ISNUMBER(Regressions!R134),ROUND(Regressions!R134, 1), NA())</f>
        <v>#N/A</v>
      </c>
      <c r="Q124" s="235" t="e">
        <f>IF(ISNUMBER(Regressions!S134),ROUND(Regressions!S134, 1), NA())</f>
        <v>#N/A</v>
      </c>
      <c r="R124" s="335" t="e">
        <f>IF(ISNUMBER(Regressions!T134),ROUND(Regressions!T134, 1), NA())</f>
        <v>#N/A</v>
      </c>
      <c r="S124" s="233" t="e">
        <f>IF(ISNUMBER(Regressions!U134),ROUND(Regressions!U134, 1), NA())</f>
        <v>#N/A</v>
      </c>
    </row>
    <row xmlns:x14ac="http://schemas.microsoft.com/office/spreadsheetml/2009/9/ac" r="125" hidden="true" x14ac:dyDescent="0.2">
      <c r="A125" s="330" t="str">
        <f>IF(ISBLANK(Regressions!A135), " ", Regressions!A135)</f>
        <v>Angola</v>
      </c>
      <c r="B125" s="331">
        <f>IF(ISBLANK(Regressions!B135), " ", Regressions!B135)</f>
        <v>2028</v>
      </c>
      <c r="C125" s="337" t="str">
        <f>IF(ISBLANK(Regressions!C135), " ", Regressions!C135)</f>
        <v>Pre-primary</v>
      </c>
      <c r="D125" s="333" t="str">
        <f>IF(ISBLANK(Regressions!D135), " ", Regressions!D135)</f>
        <v> </v>
      </c>
      <c r="E125" s="231" t="e">
        <f>IF(ISNUMBER(Regressions!E135),ROUND(Regressions!E135, 1), NA())</f>
        <v>#N/A</v>
      </c>
      <c r="F125" s="334" t="e">
        <f>IF(ISNUMBER(Regressions!F135),ROUND(Regressions!F135, 1), NA())</f>
        <v>#N/A</v>
      </c>
      <c r="G125" s="232" t="e">
        <f>IF(ISNUMBER(Regressions!G135),ROUND(Regressions!G135, 1), NA())</f>
        <v>#N/A</v>
      </c>
      <c r="H125" s="335" t="e">
        <f>IF(ISNUMBER(Regressions!H135),ROUND(Regressions!H135, 1), NA())</f>
        <v>#N/A</v>
      </c>
      <c r="I125" s="233" t="e">
        <f>IF(ISNUMBER(Regressions!I135),ROUND(Regressions!I135, 1), NA())</f>
        <v>#N/A</v>
      </c>
      <c r="J125" s="336" t="e">
        <f>IF(ISNUMBER(Regressions!K135),ROUND(Regressions!K135, 1), NA())</f>
        <v>#N/A</v>
      </c>
      <c r="K125" s="334" t="e">
        <f>IF(ISNUMBER(Regressions!L135),ROUND(Regressions!L135, 1), NA())</f>
        <v>#N/A</v>
      </c>
      <c r="L125" s="234" t="e">
        <f>IF(ISNUMBER(Regressions!M135),ROUND(Regressions!M135, 1), NA())</f>
        <v>#N/A</v>
      </c>
      <c r="M125" s="335" t="e">
        <f>IF(ISNUMBER(Regressions!N135),ROUND(Regressions!N135, 1), NA())</f>
        <v>#N/A</v>
      </c>
      <c r="N125" s="233" t="e">
        <f>IF(ISNUMBER(Regressions!O135),ROUND(Regressions!O135, 1), NA())</f>
        <v>#N/A</v>
      </c>
      <c r="O125" s="336" t="e">
        <f>IF(ISNUMBER(Regressions!Q135),ROUND(Regressions!Q135, 1), NA())</f>
        <v>#N/A</v>
      </c>
      <c r="P125" s="334" t="e">
        <f>IF(ISNUMBER(Regressions!R135),ROUND(Regressions!R135, 1), NA())</f>
        <v>#N/A</v>
      </c>
      <c r="Q125" s="235" t="e">
        <f>IF(ISNUMBER(Regressions!S135),ROUND(Regressions!S135, 1), NA())</f>
        <v>#N/A</v>
      </c>
      <c r="R125" s="335" t="e">
        <f>IF(ISNUMBER(Regressions!T135),ROUND(Regressions!T135, 1), NA())</f>
        <v>#N/A</v>
      </c>
      <c r="S125" s="233" t="e">
        <f>IF(ISNUMBER(Regressions!U135),ROUND(Regressions!U135, 1), NA())</f>
        <v>#N/A</v>
      </c>
    </row>
    <row xmlns:x14ac="http://schemas.microsoft.com/office/spreadsheetml/2009/9/ac" r="126" hidden="true" x14ac:dyDescent="0.2">
      <c r="A126" s="330" t="str">
        <f>IF(ISBLANK(Regressions!A136), " ", Regressions!A136)</f>
        <v>Angola</v>
      </c>
      <c r="B126" s="331">
        <f>IF(ISBLANK(Regressions!B136), " ", Regressions!B136)</f>
        <v>2029</v>
      </c>
      <c r="C126" s="337" t="str">
        <f>IF(ISBLANK(Regressions!C136), " ", Regressions!C136)</f>
        <v>Pre-primary</v>
      </c>
      <c r="D126" s="333" t="str">
        <f>IF(ISBLANK(Regressions!D136), " ", Regressions!D136)</f>
        <v> </v>
      </c>
      <c r="E126" s="231" t="e">
        <f>IF(ISNUMBER(Regressions!E136),ROUND(Regressions!E136, 1), NA())</f>
        <v>#N/A</v>
      </c>
      <c r="F126" s="334" t="e">
        <f>IF(ISNUMBER(Regressions!F136),ROUND(Regressions!F136, 1), NA())</f>
        <v>#N/A</v>
      </c>
      <c r="G126" s="232" t="e">
        <f>IF(ISNUMBER(Regressions!G136),ROUND(Regressions!G136, 1), NA())</f>
        <v>#N/A</v>
      </c>
      <c r="H126" s="335" t="e">
        <f>IF(ISNUMBER(Regressions!H136),ROUND(Regressions!H136, 1), NA())</f>
        <v>#N/A</v>
      </c>
      <c r="I126" s="233" t="e">
        <f>IF(ISNUMBER(Regressions!I136),ROUND(Regressions!I136, 1), NA())</f>
        <v>#N/A</v>
      </c>
      <c r="J126" s="336" t="e">
        <f>IF(ISNUMBER(Regressions!K136),ROUND(Regressions!K136, 1), NA())</f>
        <v>#N/A</v>
      </c>
      <c r="K126" s="334" t="e">
        <f>IF(ISNUMBER(Regressions!L136),ROUND(Regressions!L136, 1), NA())</f>
        <v>#N/A</v>
      </c>
      <c r="L126" s="234" t="e">
        <f>IF(ISNUMBER(Regressions!M136),ROUND(Regressions!M136, 1), NA())</f>
        <v>#N/A</v>
      </c>
      <c r="M126" s="335" t="e">
        <f>IF(ISNUMBER(Regressions!N136),ROUND(Regressions!N136, 1), NA())</f>
        <v>#N/A</v>
      </c>
      <c r="N126" s="233" t="e">
        <f>IF(ISNUMBER(Regressions!O136),ROUND(Regressions!O136, 1), NA())</f>
        <v>#N/A</v>
      </c>
      <c r="O126" s="336" t="e">
        <f>IF(ISNUMBER(Regressions!Q136),ROUND(Regressions!Q136, 1), NA())</f>
        <v>#N/A</v>
      </c>
      <c r="P126" s="334" t="e">
        <f>IF(ISNUMBER(Regressions!R136),ROUND(Regressions!R136, 1), NA())</f>
        <v>#N/A</v>
      </c>
      <c r="Q126" s="235" t="e">
        <f>IF(ISNUMBER(Regressions!S136),ROUND(Regressions!S136, 1), NA())</f>
        <v>#N/A</v>
      </c>
      <c r="R126" s="335" t="e">
        <f>IF(ISNUMBER(Regressions!T136),ROUND(Regressions!T136, 1), NA())</f>
        <v>#N/A</v>
      </c>
      <c r="S126" s="233" t="e">
        <f>IF(ISNUMBER(Regressions!U136),ROUND(Regressions!U136, 1), NA())</f>
        <v>#N/A</v>
      </c>
    </row>
    <row xmlns:x14ac="http://schemas.microsoft.com/office/spreadsheetml/2009/9/ac" r="127" hidden="true" x14ac:dyDescent="0.2">
      <c r="A127" s="330" t="str">
        <f>IF(ISBLANK(Regressions!A137), " ", Regressions!A137)</f>
        <v>Angola</v>
      </c>
      <c r="B127" s="331">
        <f>IF(ISBLANK(Regressions!B137), " ", Regressions!B137)</f>
        <v>2030</v>
      </c>
      <c r="C127" s="337" t="str">
        <f>IF(ISBLANK(Regressions!C137), " ", Regressions!C137)</f>
        <v>Pre-primary</v>
      </c>
      <c r="D127" s="333" t="str">
        <f>IF(ISBLANK(Regressions!D137), " ", Regressions!D137)</f>
        <v> </v>
      </c>
      <c r="E127" s="231" t="e">
        <f>IF(ISNUMBER(Regressions!E137),ROUND(Regressions!E137, 1), NA())</f>
        <v>#N/A</v>
      </c>
      <c r="F127" s="334" t="e">
        <f>IF(ISNUMBER(Regressions!F137),ROUND(Regressions!F137, 1), NA())</f>
        <v>#N/A</v>
      </c>
      <c r="G127" s="232" t="e">
        <f>IF(ISNUMBER(Regressions!G137),ROUND(Regressions!G137, 1), NA())</f>
        <v>#N/A</v>
      </c>
      <c r="H127" s="335" t="e">
        <f>IF(ISNUMBER(Regressions!H137),ROUND(Regressions!H137, 1), NA())</f>
        <v>#N/A</v>
      </c>
      <c r="I127" s="233" t="e">
        <f>IF(ISNUMBER(Regressions!I137),ROUND(Regressions!I137, 1), NA())</f>
        <v>#N/A</v>
      </c>
      <c r="J127" s="336" t="e">
        <f>IF(ISNUMBER(Regressions!K137),ROUND(Regressions!K137, 1), NA())</f>
        <v>#N/A</v>
      </c>
      <c r="K127" s="334" t="e">
        <f>IF(ISNUMBER(Regressions!L137),ROUND(Regressions!L137, 1), NA())</f>
        <v>#N/A</v>
      </c>
      <c r="L127" s="234" t="e">
        <f>IF(ISNUMBER(Regressions!M137),ROUND(Regressions!M137, 1), NA())</f>
        <v>#N/A</v>
      </c>
      <c r="M127" s="335" t="e">
        <f>IF(ISNUMBER(Regressions!N137),ROUND(Regressions!N137, 1), NA())</f>
        <v>#N/A</v>
      </c>
      <c r="N127" s="233" t="e">
        <f>IF(ISNUMBER(Regressions!O137),ROUND(Regressions!O137, 1), NA())</f>
        <v>#N/A</v>
      </c>
      <c r="O127" s="336" t="e">
        <f>IF(ISNUMBER(Regressions!Q137),ROUND(Regressions!Q137, 1), NA())</f>
        <v>#N/A</v>
      </c>
      <c r="P127" s="334" t="e">
        <f>IF(ISNUMBER(Regressions!R137),ROUND(Regressions!R137, 1), NA())</f>
        <v>#N/A</v>
      </c>
      <c r="Q127" s="235" t="e">
        <f>IF(ISNUMBER(Regressions!S137),ROUND(Regressions!S137, 1), NA())</f>
        <v>#N/A</v>
      </c>
      <c r="R127" s="335" t="e">
        <f>IF(ISNUMBER(Regressions!T137),ROUND(Regressions!T137, 1), NA())</f>
        <v>#N/A</v>
      </c>
      <c r="S127" s="233" t="e">
        <f>IF(ISNUMBER(Regressions!U137),ROUND(Regressions!U137, 1), NA())</f>
        <v>#N/A</v>
      </c>
    </row>
    <row xmlns:x14ac="http://schemas.microsoft.com/office/spreadsheetml/2009/9/ac" r="128" x14ac:dyDescent="0.2">
      <c r="A128" s="330" t="str">
        <f>IF(ISBLANK(Regressions!A138), " ", Regressions!A138)</f>
        <v>Angola</v>
      </c>
      <c r="B128" s="331">
        <f>IF(ISBLANK(Regressions!B138), " ", Regressions!B138)</f>
        <v>2000</v>
      </c>
      <c r="C128" s="337" t="str">
        <f>IF(ISBLANK(Regressions!C138), " ", Regressions!C138)</f>
        <v>Primary</v>
      </c>
      <c r="D128" s="333">
        <f>IF(ISBLANK(Regressions!D138), " ", Regressions!D138)</f>
        <v>1912662</v>
      </c>
      <c r="E128" s="231" t="e">
        <f>IF(ISNUMBER(Regressions!E138),ROUND(Regressions!E138, 1), NA())</f>
        <v>#N/A</v>
      </c>
      <c r="F128" s="334" t="e">
        <f>IF(ISNUMBER(Regressions!F138),ROUND(Regressions!F138, 1), NA())</f>
        <v>#N/A</v>
      </c>
      <c r="G128" s="232" t="e">
        <f>IF(ISNUMBER(Regressions!G138),ROUND(Regressions!G138, 1), NA())</f>
        <v>#N/A</v>
      </c>
      <c r="H128" s="335" t="e">
        <f>IF(ISNUMBER(Regressions!H138),ROUND(Regressions!H138, 1), NA())</f>
        <v>#N/A</v>
      </c>
      <c r="I128" s="233" t="e">
        <f>IF(ISNUMBER(Regressions!I138),ROUND(Regressions!I138, 1), NA())</f>
        <v>#N/A</v>
      </c>
      <c r="J128" s="336" t="e">
        <f>IF(ISNUMBER(Regressions!K138),ROUND(Regressions!K138, 1), NA())</f>
        <v>#N/A</v>
      </c>
      <c r="K128" s="334" t="e">
        <f>IF(ISNUMBER(Regressions!L138),ROUND(Regressions!L138, 1), NA())</f>
        <v>#N/A</v>
      </c>
      <c r="L128" s="234" t="e">
        <f>IF(ISNUMBER(Regressions!M138),ROUND(Regressions!M138, 1), NA())</f>
        <v>#N/A</v>
      </c>
      <c r="M128" s="335" t="e">
        <f>IF(ISNUMBER(Regressions!N138),ROUND(Regressions!N138, 1), NA())</f>
        <v>#N/A</v>
      </c>
      <c r="N128" s="233" t="e">
        <f>IF(ISNUMBER(Regressions!O138),ROUND(Regressions!O138, 1), NA())</f>
        <v>#N/A</v>
      </c>
      <c r="O128" s="336" t="e">
        <f>IF(ISNUMBER(Regressions!Q138),ROUND(Regressions!Q138, 1), NA())</f>
        <v>#N/A</v>
      </c>
      <c r="P128" s="334" t="e">
        <f>IF(ISNUMBER(Regressions!R138),ROUND(Regressions!R138, 1), NA())</f>
        <v>#N/A</v>
      </c>
      <c r="Q128" s="235" t="e">
        <f>IF(ISNUMBER(Regressions!S138),ROUND(Regressions!S138, 1), NA())</f>
        <v>#N/A</v>
      </c>
      <c r="R128" s="335" t="e">
        <f>IF(ISNUMBER(Regressions!T138),ROUND(Regressions!T138, 1), NA())</f>
        <v>#N/A</v>
      </c>
      <c r="S128" s="233" t="e">
        <f>IF(ISNUMBER(Regressions!U138),ROUND(Regressions!U138, 1), NA())</f>
        <v>#N/A</v>
      </c>
    </row>
    <row xmlns:x14ac="http://schemas.microsoft.com/office/spreadsheetml/2009/9/ac" r="129" x14ac:dyDescent="0.2">
      <c r="A129" s="330" t="str">
        <f>IF(ISBLANK(Regressions!A139), " ", Regressions!A139)</f>
        <v>Angola</v>
      </c>
      <c r="B129" s="331">
        <f>IF(ISBLANK(Regressions!B139), " ", Regressions!B139)</f>
        <v>2001</v>
      </c>
      <c r="C129" s="337" t="str">
        <f>IF(ISBLANK(Regressions!C139), " ", Regressions!C139)</f>
        <v>Primary</v>
      </c>
      <c r="D129" s="333">
        <f>IF(ISBLANK(Regressions!D139), " ", Regressions!D139)</f>
        <v>1965022</v>
      </c>
      <c r="E129" s="231" t="e">
        <f>IF(ISNUMBER(Regressions!E139),ROUND(Regressions!E139, 1), NA())</f>
        <v>#N/A</v>
      </c>
      <c r="F129" s="334" t="e">
        <f>IF(ISNUMBER(Regressions!F139),ROUND(Regressions!F139, 1), NA())</f>
        <v>#N/A</v>
      </c>
      <c r="G129" s="232" t="e">
        <f>IF(ISNUMBER(Regressions!G139),ROUND(Regressions!G139, 1), NA())</f>
        <v>#N/A</v>
      </c>
      <c r="H129" s="335" t="e">
        <f>IF(ISNUMBER(Regressions!H139),ROUND(Regressions!H139, 1), NA())</f>
        <v>#N/A</v>
      </c>
      <c r="I129" s="233" t="e">
        <f>IF(ISNUMBER(Regressions!I139),ROUND(Regressions!I139, 1), NA())</f>
        <v>#N/A</v>
      </c>
      <c r="J129" s="336" t="e">
        <f>IF(ISNUMBER(Regressions!K139),ROUND(Regressions!K139, 1), NA())</f>
        <v>#N/A</v>
      </c>
      <c r="K129" s="334" t="e">
        <f>IF(ISNUMBER(Regressions!L139),ROUND(Regressions!L139, 1), NA())</f>
        <v>#N/A</v>
      </c>
      <c r="L129" s="234" t="e">
        <f>IF(ISNUMBER(Regressions!M139),ROUND(Regressions!M139, 1), NA())</f>
        <v>#N/A</v>
      </c>
      <c r="M129" s="335" t="e">
        <f>IF(ISNUMBER(Regressions!N139),ROUND(Regressions!N139, 1), NA())</f>
        <v>#N/A</v>
      </c>
      <c r="N129" s="233" t="e">
        <f>IF(ISNUMBER(Regressions!O139),ROUND(Regressions!O139, 1), NA())</f>
        <v>#N/A</v>
      </c>
      <c r="O129" s="336" t="e">
        <f>IF(ISNUMBER(Regressions!Q139),ROUND(Regressions!Q139, 1), NA())</f>
        <v>#N/A</v>
      </c>
      <c r="P129" s="334" t="e">
        <f>IF(ISNUMBER(Regressions!R139),ROUND(Regressions!R139, 1), NA())</f>
        <v>#N/A</v>
      </c>
      <c r="Q129" s="235" t="e">
        <f>IF(ISNUMBER(Regressions!S139),ROUND(Regressions!S139, 1), NA())</f>
        <v>#N/A</v>
      </c>
      <c r="R129" s="335" t="e">
        <f>IF(ISNUMBER(Regressions!T139),ROUND(Regressions!T139, 1), NA())</f>
        <v>#N/A</v>
      </c>
      <c r="S129" s="233" t="e">
        <f>IF(ISNUMBER(Regressions!U139),ROUND(Regressions!U139, 1), NA())</f>
        <v>#N/A</v>
      </c>
    </row>
    <row xmlns:x14ac="http://schemas.microsoft.com/office/spreadsheetml/2009/9/ac" r="130" x14ac:dyDescent="0.2">
      <c r="A130" s="330" t="str">
        <f>IF(ISBLANK(Regressions!A140), " ", Regressions!A140)</f>
        <v>Angola</v>
      </c>
      <c r="B130" s="331">
        <f>IF(ISBLANK(Regressions!B140), " ", Regressions!B140)</f>
        <v>2002</v>
      </c>
      <c r="C130" s="337" t="str">
        <f>IF(ISBLANK(Regressions!C140), " ", Regressions!C140)</f>
        <v>Primary</v>
      </c>
      <c r="D130" s="333">
        <f>IF(ISBLANK(Regressions!D140), " ", Regressions!D140)</f>
        <v>2019105</v>
      </c>
      <c r="E130" s="231" t="e">
        <f>IF(ISNUMBER(Regressions!E140),ROUND(Regressions!E140, 1), NA())</f>
        <v>#N/A</v>
      </c>
      <c r="F130" s="334" t="e">
        <f>IF(ISNUMBER(Regressions!F140),ROUND(Regressions!F140, 1), NA())</f>
        <v>#N/A</v>
      </c>
      <c r="G130" s="232" t="e">
        <f>IF(ISNUMBER(Regressions!G140),ROUND(Regressions!G140, 1), NA())</f>
        <v>#N/A</v>
      </c>
      <c r="H130" s="335" t="e">
        <f>IF(ISNUMBER(Regressions!H140),ROUND(Regressions!H140, 1), NA())</f>
        <v>#N/A</v>
      </c>
      <c r="I130" s="233" t="e">
        <f>IF(ISNUMBER(Regressions!I140),ROUND(Regressions!I140, 1), NA())</f>
        <v>#N/A</v>
      </c>
      <c r="J130" s="336" t="e">
        <f>IF(ISNUMBER(Regressions!K140),ROUND(Regressions!K140, 1), NA())</f>
        <v>#N/A</v>
      </c>
      <c r="K130" s="334" t="e">
        <f>IF(ISNUMBER(Regressions!L140),ROUND(Regressions!L140, 1), NA())</f>
        <v>#N/A</v>
      </c>
      <c r="L130" s="234" t="e">
        <f>IF(ISNUMBER(Regressions!M140),ROUND(Regressions!M140, 1), NA())</f>
        <v>#N/A</v>
      </c>
      <c r="M130" s="335" t="e">
        <f>IF(ISNUMBER(Regressions!N140),ROUND(Regressions!N140, 1), NA())</f>
        <v>#N/A</v>
      </c>
      <c r="N130" s="233" t="e">
        <f>IF(ISNUMBER(Regressions!O140),ROUND(Regressions!O140, 1), NA())</f>
        <v>#N/A</v>
      </c>
      <c r="O130" s="336" t="e">
        <f>IF(ISNUMBER(Regressions!Q140),ROUND(Regressions!Q140, 1), NA())</f>
        <v>#N/A</v>
      </c>
      <c r="P130" s="334" t="e">
        <f>IF(ISNUMBER(Regressions!R140),ROUND(Regressions!R140, 1), NA())</f>
        <v>#N/A</v>
      </c>
      <c r="Q130" s="235" t="e">
        <f>IF(ISNUMBER(Regressions!S140),ROUND(Regressions!S140, 1), NA())</f>
        <v>#N/A</v>
      </c>
      <c r="R130" s="335" t="e">
        <f>IF(ISNUMBER(Regressions!T140),ROUND(Regressions!T140, 1), NA())</f>
        <v>#N/A</v>
      </c>
      <c r="S130" s="233" t="e">
        <f>IF(ISNUMBER(Regressions!U140),ROUND(Regressions!U140, 1), NA())</f>
        <v>#N/A</v>
      </c>
    </row>
    <row xmlns:x14ac="http://schemas.microsoft.com/office/spreadsheetml/2009/9/ac" r="131" x14ac:dyDescent="0.2">
      <c r="A131" s="330" t="str">
        <f>IF(ISBLANK(Regressions!A141), " ", Regressions!A141)</f>
        <v>Angola</v>
      </c>
      <c r="B131" s="331">
        <f>IF(ISBLANK(Regressions!B141), " ", Regressions!B141)</f>
        <v>2003</v>
      </c>
      <c r="C131" s="337" t="str">
        <f>IF(ISBLANK(Regressions!C141), " ", Regressions!C141)</f>
        <v>Primary</v>
      </c>
      <c r="D131" s="333">
        <f>IF(ISBLANK(Regressions!D141), " ", Regressions!D141)</f>
        <v>2077744</v>
      </c>
      <c r="E131" s="231" t="e">
        <f>IF(ISNUMBER(Regressions!E141),ROUND(Regressions!E141, 1), NA())</f>
        <v>#N/A</v>
      </c>
      <c r="F131" s="334" t="e">
        <f>IF(ISNUMBER(Regressions!F141),ROUND(Regressions!F141, 1), NA())</f>
        <v>#N/A</v>
      </c>
      <c r="G131" s="232" t="e">
        <f>IF(ISNUMBER(Regressions!G141),ROUND(Regressions!G141, 1), NA())</f>
        <v>#N/A</v>
      </c>
      <c r="H131" s="335" t="e">
        <f>IF(ISNUMBER(Regressions!H141),ROUND(Regressions!H141, 1), NA())</f>
        <v>#N/A</v>
      </c>
      <c r="I131" s="233" t="e">
        <f>IF(ISNUMBER(Regressions!I141),ROUND(Regressions!I141, 1), NA())</f>
        <v>#N/A</v>
      </c>
      <c r="J131" s="336" t="e">
        <f>IF(ISNUMBER(Regressions!K141),ROUND(Regressions!K141, 1), NA())</f>
        <v>#N/A</v>
      </c>
      <c r="K131" s="334" t="e">
        <f>IF(ISNUMBER(Regressions!L141),ROUND(Regressions!L141, 1), NA())</f>
        <v>#N/A</v>
      </c>
      <c r="L131" s="234" t="e">
        <f>IF(ISNUMBER(Regressions!M141),ROUND(Regressions!M141, 1), NA())</f>
        <v>#N/A</v>
      </c>
      <c r="M131" s="335" t="e">
        <f>IF(ISNUMBER(Regressions!N141),ROUND(Regressions!N141, 1), NA())</f>
        <v>#N/A</v>
      </c>
      <c r="N131" s="233" t="e">
        <f>IF(ISNUMBER(Regressions!O141),ROUND(Regressions!O141, 1), NA())</f>
        <v>#N/A</v>
      </c>
      <c r="O131" s="336" t="e">
        <f>IF(ISNUMBER(Regressions!Q141),ROUND(Regressions!Q141, 1), NA())</f>
        <v>#N/A</v>
      </c>
      <c r="P131" s="334" t="e">
        <f>IF(ISNUMBER(Regressions!R141),ROUND(Regressions!R141, 1), NA())</f>
        <v>#N/A</v>
      </c>
      <c r="Q131" s="235" t="e">
        <f>IF(ISNUMBER(Regressions!S141),ROUND(Regressions!S141, 1), NA())</f>
        <v>#N/A</v>
      </c>
      <c r="R131" s="335" t="e">
        <f>IF(ISNUMBER(Regressions!T141),ROUND(Regressions!T141, 1), NA())</f>
        <v>#N/A</v>
      </c>
      <c r="S131" s="233" t="e">
        <f>IF(ISNUMBER(Regressions!U141),ROUND(Regressions!U141, 1), NA())</f>
        <v>#N/A</v>
      </c>
    </row>
    <row xmlns:x14ac="http://schemas.microsoft.com/office/spreadsheetml/2009/9/ac" r="132" x14ac:dyDescent="0.2">
      <c r="A132" s="330" t="str">
        <f>IF(ISBLANK(Regressions!A142), " ", Regressions!A142)</f>
        <v>Angola</v>
      </c>
      <c r="B132" s="331">
        <f>IF(ISBLANK(Regressions!B142), " ", Regressions!B142)</f>
        <v>2004</v>
      </c>
      <c r="C132" s="337" t="str">
        <f>IF(ISBLANK(Regressions!C142), " ", Regressions!C142)</f>
        <v>Primary</v>
      </c>
      <c r="D132" s="333">
        <f>IF(ISBLANK(Regressions!D142), " ", Regressions!D142)</f>
        <v>2139574</v>
      </c>
      <c r="E132" s="231" t="e">
        <f>IF(ISNUMBER(Regressions!E142),ROUND(Regressions!E142, 1), NA())</f>
        <v>#N/A</v>
      </c>
      <c r="F132" s="334" t="e">
        <f>IF(ISNUMBER(Regressions!F142),ROUND(Regressions!F142, 1), NA())</f>
        <v>#N/A</v>
      </c>
      <c r="G132" s="232" t="e">
        <f>IF(ISNUMBER(Regressions!G142),ROUND(Regressions!G142, 1), NA())</f>
        <v>#N/A</v>
      </c>
      <c r="H132" s="335" t="e">
        <f>IF(ISNUMBER(Regressions!H142),ROUND(Regressions!H142, 1), NA())</f>
        <v>#N/A</v>
      </c>
      <c r="I132" s="233" t="e">
        <f>IF(ISNUMBER(Regressions!I142),ROUND(Regressions!I142, 1), NA())</f>
        <v>#N/A</v>
      </c>
      <c r="J132" s="336" t="e">
        <f>IF(ISNUMBER(Regressions!K142),ROUND(Regressions!K142, 1), NA())</f>
        <v>#N/A</v>
      </c>
      <c r="K132" s="334" t="e">
        <f>IF(ISNUMBER(Regressions!L142),ROUND(Regressions!L142, 1), NA())</f>
        <v>#N/A</v>
      </c>
      <c r="L132" s="234" t="e">
        <f>IF(ISNUMBER(Regressions!M142),ROUND(Regressions!M142, 1), NA())</f>
        <v>#N/A</v>
      </c>
      <c r="M132" s="335" t="e">
        <f>IF(ISNUMBER(Regressions!N142),ROUND(Regressions!N142, 1), NA())</f>
        <v>#N/A</v>
      </c>
      <c r="N132" s="233" t="e">
        <f>IF(ISNUMBER(Regressions!O142),ROUND(Regressions!O142, 1), NA())</f>
        <v>#N/A</v>
      </c>
      <c r="O132" s="336" t="e">
        <f>IF(ISNUMBER(Regressions!Q142),ROUND(Regressions!Q142, 1), NA())</f>
        <v>#N/A</v>
      </c>
      <c r="P132" s="334" t="e">
        <f>IF(ISNUMBER(Regressions!R142),ROUND(Regressions!R142, 1), NA())</f>
        <v>#N/A</v>
      </c>
      <c r="Q132" s="235" t="e">
        <f>IF(ISNUMBER(Regressions!S142),ROUND(Regressions!S142, 1), NA())</f>
        <v>#N/A</v>
      </c>
      <c r="R132" s="335" t="e">
        <f>IF(ISNUMBER(Regressions!T142),ROUND(Regressions!T142, 1), NA())</f>
        <v>#N/A</v>
      </c>
      <c r="S132" s="233" t="e">
        <f>IF(ISNUMBER(Regressions!U142),ROUND(Regressions!U142, 1), NA())</f>
        <v>#N/A</v>
      </c>
    </row>
    <row xmlns:x14ac="http://schemas.microsoft.com/office/spreadsheetml/2009/9/ac" r="133" x14ac:dyDescent="0.2">
      <c r="A133" s="330" t="str">
        <f>IF(ISBLANK(Regressions!A143), " ", Regressions!A143)</f>
        <v>Angola</v>
      </c>
      <c r="B133" s="331">
        <f>IF(ISBLANK(Regressions!B143), " ", Regressions!B143)</f>
        <v>2005</v>
      </c>
      <c r="C133" s="337" t="str">
        <f>IF(ISBLANK(Regressions!C143), " ", Regressions!C143)</f>
        <v>Primary</v>
      </c>
      <c r="D133" s="333">
        <f>IF(ISBLANK(Regressions!D143), " ", Regressions!D143)</f>
        <v>2204508</v>
      </c>
      <c r="E133" s="231" t="e">
        <f>IF(ISNUMBER(Regressions!E143),ROUND(Regressions!E143, 1), NA())</f>
        <v>#N/A</v>
      </c>
      <c r="F133" s="334" t="e">
        <f>IF(ISNUMBER(Regressions!F143),ROUND(Regressions!F143, 1), NA())</f>
        <v>#N/A</v>
      </c>
      <c r="G133" s="232" t="e">
        <f>IF(ISNUMBER(Regressions!G143),ROUND(Regressions!G143, 1), NA())</f>
        <v>#N/A</v>
      </c>
      <c r="H133" s="335" t="e">
        <f>IF(ISNUMBER(Regressions!H143),ROUND(Regressions!H143, 1), NA())</f>
        <v>#N/A</v>
      </c>
      <c r="I133" s="233" t="e">
        <f>IF(ISNUMBER(Regressions!I143),ROUND(Regressions!I143, 1), NA())</f>
        <v>#N/A</v>
      </c>
      <c r="J133" s="336" t="e">
        <f>IF(ISNUMBER(Regressions!K143),ROUND(Regressions!K143, 1), NA())</f>
        <v>#N/A</v>
      </c>
      <c r="K133" s="334" t="e">
        <f>IF(ISNUMBER(Regressions!L143),ROUND(Regressions!L143, 1), NA())</f>
        <v>#N/A</v>
      </c>
      <c r="L133" s="234" t="e">
        <f>IF(ISNUMBER(Regressions!M143),ROUND(Regressions!M143, 1), NA())</f>
        <v>#N/A</v>
      </c>
      <c r="M133" s="335" t="e">
        <f>IF(ISNUMBER(Regressions!N143),ROUND(Regressions!N143, 1), NA())</f>
        <v>#N/A</v>
      </c>
      <c r="N133" s="233" t="e">
        <f>IF(ISNUMBER(Regressions!O143),ROUND(Regressions!O143, 1), NA())</f>
        <v>#N/A</v>
      </c>
      <c r="O133" s="336" t="e">
        <f>IF(ISNUMBER(Regressions!Q143),ROUND(Regressions!Q143, 1), NA())</f>
        <v>#N/A</v>
      </c>
      <c r="P133" s="334" t="e">
        <f>IF(ISNUMBER(Regressions!R143),ROUND(Regressions!R143, 1), NA())</f>
        <v>#N/A</v>
      </c>
      <c r="Q133" s="235" t="e">
        <f>IF(ISNUMBER(Regressions!S143),ROUND(Regressions!S143, 1), NA())</f>
        <v>#N/A</v>
      </c>
      <c r="R133" s="335" t="e">
        <f>IF(ISNUMBER(Regressions!T143),ROUND(Regressions!T143, 1), NA())</f>
        <v>#N/A</v>
      </c>
      <c r="S133" s="233" t="e">
        <f>IF(ISNUMBER(Regressions!U143),ROUND(Regressions!U143, 1), NA())</f>
        <v>#N/A</v>
      </c>
    </row>
    <row xmlns:x14ac="http://schemas.microsoft.com/office/spreadsheetml/2009/9/ac" r="134" x14ac:dyDescent="0.2">
      <c r="A134" s="330" t="str">
        <f>IF(ISBLANK(Regressions!A144), " ", Regressions!A144)</f>
        <v>Angola</v>
      </c>
      <c r="B134" s="331">
        <f>IF(ISBLANK(Regressions!B144), " ", Regressions!B144)</f>
        <v>2006</v>
      </c>
      <c r="C134" s="337" t="str">
        <f>IF(ISBLANK(Regressions!C144), " ", Regressions!C144)</f>
        <v>Primary</v>
      </c>
      <c r="D134" s="333">
        <f>IF(ISBLANK(Regressions!D144), " ", Regressions!D144)</f>
        <v>2275993</v>
      </c>
      <c r="E134" s="231" t="e">
        <f>IF(ISNUMBER(Regressions!E144),ROUND(Regressions!E144, 1), NA())</f>
        <v>#N/A</v>
      </c>
      <c r="F134" s="334" t="e">
        <f>IF(ISNUMBER(Regressions!F144),ROUND(Regressions!F144, 1), NA())</f>
        <v>#N/A</v>
      </c>
      <c r="G134" s="232" t="e">
        <f>IF(ISNUMBER(Regressions!G144),ROUND(Regressions!G144, 1), NA())</f>
        <v>#N/A</v>
      </c>
      <c r="H134" s="335" t="e">
        <f>IF(ISNUMBER(Regressions!H144),ROUND(Regressions!H144, 1), NA())</f>
        <v>#N/A</v>
      </c>
      <c r="I134" s="233" t="e">
        <f>IF(ISNUMBER(Regressions!I144),ROUND(Regressions!I144, 1), NA())</f>
        <v>#N/A</v>
      </c>
      <c r="J134" s="336">
        <f>IF(ISNUMBER(Regressions!K144),ROUND(Regressions!K144, 1), NA())</f>
        <v>58</v>
      </c>
      <c r="K134" s="334" t="e">
        <f>IF(ISNUMBER(Regressions!L144),ROUND(Regressions!L144, 1), NA())</f>
        <v>#N/A</v>
      </c>
      <c r="L134" s="234" t="e">
        <f>IF(ISNUMBER(Regressions!M144),ROUND(Regressions!M144, 1), NA())</f>
        <v>#N/A</v>
      </c>
      <c r="M134" s="335" t="e">
        <f>IF(ISNUMBER(Regressions!N144),ROUND(Regressions!N144, 1), NA())</f>
        <v>#N/A</v>
      </c>
      <c r="N134" s="233">
        <f>IF(ISNUMBER(Regressions!O144),ROUND(Regressions!O144, 1), NA())</f>
        <v>42</v>
      </c>
      <c r="O134" s="336" t="e">
        <f>IF(ISNUMBER(Regressions!Q144),ROUND(Regressions!Q144, 1), NA())</f>
        <v>#N/A</v>
      </c>
      <c r="P134" s="334" t="e">
        <f>IF(ISNUMBER(Regressions!R144),ROUND(Regressions!R144, 1), NA())</f>
        <v>#N/A</v>
      </c>
      <c r="Q134" s="235" t="e">
        <f>IF(ISNUMBER(Regressions!S144),ROUND(Regressions!S144, 1), NA())</f>
        <v>#N/A</v>
      </c>
      <c r="R134" s="335" t="e">
        <f>IF(ISNUMBER(Regressions!T144),ROUND(Regressions!T144, 1), NA())</f>
        <v>#N/A</v>
      </c>
      <c r="S134" s="233" t="e">
        <f>IF(ISNUMBER(Regressions!U144),ROUND(Regressions!U144, 1), NA())</f>
        <v>#N/A</v>
      </c>
    </row>
    <row xmlns:x14ac="http://schemas.microsoft.com/office/spreadsheetml/2009/9/ac" r="135" x14ac:dyDescent="0.2">
      <c r="A135" s="330" t="str">
        <f>IF(ISBLANK(Regressions!A145), " ", Regressions!A145)</f>
        <v>Angola</v>
      </c>
      <c r="B135" s="331">
        <f>IF(ISBLANK(Regressions!B145), " ", Regressions!B145)</f>
        <v>2007</v>
      </c>
      <c r="C135" s="337" t="str">
        <f>IF(ISBLANK(Regressions!C145), " ", Regressions!C145)</f>
        <v>Primary</v>
      </c>
      <c r="D135" s="333">
        <f>IF(ISBLANK(Regressions!D145), " ", Regressions!D145)</f>
        <v>3414076</v>
      </c>
      <c r="E135" s="231" t="e">
        <f>IF(ISNUMBER(Regressions!E145),ROUND(Regressions!E145, 1), NA())</f>
        <v>#N/A</v>
      </c>
      <c r="F135" s="334" t="e">
        <f>IF(ISNUMBER(Regressions!F145),ROUND(Regressions!F145, 1), NA())</f>
        <v>#N/A</v>
      </c>
      <c r="G135" s="232" t="e">
        <f>IF(ISNUMBER(Regressions!G145),ROUND(Regressions!G145, 1), NA())</f>
        <v>#N/A</v>
      </c>
      <c r="H135" s="335" t="e">
        <f>IF(ISNUMBER(Regressions!H145),ROUND(Regressions!H145, 1), NA())</f>
        <v>#N/A</v>
      </c>
      <c r="I135" s="233" t="e">
        <f>IF(ISNUMBER(Regressions!I145),ROUND(Regressions!I145, 1), NA())</f>
        <v>#N/A</v>
      </c>
      <c r="J135" s="336">
        <f>IF(ISNUMBER(Regressions!K145),ROUND(Regressions!K145, 1), NA())</f>
        <v>58</v>
      </c>
      <c r="K135" s="334" t="e">
        <f>IF(ISNUMBER(Regressions!L145),ROUND(Regressions!L145, 1), NA())</f>
        <v>#N/A</v>
      </c>
      <c r="L135" s="234" t="e">
        <f>IF(ISNUMBER(Regressions!M145),ROUND(Regressions!M145, 1), NA())</f>
        <v>#N/A</v>
      </c>
      <c r="M135" s="335" t="e">
        <f>IF(ISNUMBER(Regressions!N145),ROUND(Regressions!N145, 1), NA())</f>
        <v>#N/A</v>
      </c>
      <c r="N135" s="233">
        <f>IF(ISNUMBER(Regressions!O145),ROUND(Regressions!O145, 1), NA())</f>
        <v>42</v>
      </c>
      <c r="O135" s="336" t="e">
        <f>IF(ISNUMBER(Regressions!Q145),ROUND(Regressions!Q145, 1), NA())</f>
        <v>#N/A</v>
      </c>
      <c r="P135" s="334" t="e">
        <f>IF(ISNUMBER(Regressions!R145),ROUND(Regressions!R145, 1), NA())</f>
        <v>#N/A</v>
      </c>
      <c r="Q135" s="235" t="e">
        <f>IF(ISNUMBER(Regressions!S145),ROUND(Regressions!S145, 1), NA())</f>
        <v>#N/A</v>
      </c>
      <c r="R135" s="335" t="e">
        <f>IF(ISNUMBER(Regressions!T145),ROUND(Regressions!T145, 1), NA())</f>
        <v>#N/A</v>
      </c>
      <c r="S135" s="233" t="e">
        <f>IF(ISNUMBER(Regressions!U145),ROUND(Regressions!U145, 1), NA())</f>
        <v>#N/A</v>
      </c>
    </row>
    <row xmlns:x14ac="http://schemas.microsoft.com/office/spreadsheetml/2009/9/ac" r="136" x14ac:dyDescent="0.2">
      <c r="A136" s="330" t="str">
        <f>IF(ISBLANK(Regressions!A146), " ", Regressions!A146)</f>
        <v>Angola</v>
      </c>
      <c r="B136" s="331">
        <f>IF(ISBLANK(Regressions!B146), " ", Regressions!B146)</f>
        <v>2008</v>
      </c>
      <c r="C136" s="337" t="str">
        <f>IF(ISBLANK(Regressions!C146), " ", Regressions!C146)</f>
        <v>Primary</v>
      </c>
      <c r="D136" s="333">
        <f>IF(ISBLANK(Regressions!D146), " ", Regressions!D146)</f>
        <v>3537083</v>
      </c>
      <c r="E136" s="231" t="e">
        <f>IF(ISNUMBER(Regressions!E146),ROUND(Regressions!E146, 1), NA())</f>
        <v>#N/A</v>
      </c>
      <c r="F136" s="334" t="e">
        <f>IF(ISNUMBER(Regressions!F146),ROUND(Regressions!F146, 1), NA())</f>
        <v>#N/A</v>
      </c>
      <c r="G136" s="232" t="e">
        <f>IF(ISNUMBER(Regressions!G146),ROUND(Regressions!G146, 1), NA())</f>
        <v>#N/A</v>
      </c>
      <c r="H136" s="335" t="e">
        <f>IF(ISNUMBER(Regressions!H146),ROUND(Regressions!H146, 1), NA())</f>
        <v>#N/A</v>
      </c>
      <c r="I136" s="233" t="e">
        <f>IF(ISNUMBER(Regressions!I146),ROUND(Regressions!I146, 1), NA())</f>
        <v>#N/A</v>
      </c>
      <c r="J136" s="336">
        <f>IF(ISNUMBER(Regressions!K146),ROUND(Regressions!K146, 1), NA())</f>
        <v>58</v>
      </c>
      <c r="K136" s="334" t="e">
        <f>IF(ISNUMBER(Regressions!L146),ROUND(Regressions!L146, 1), NA())</f>
        <v>#N/A</v>
      </c>
      <c r="L136" s="234" t="e">
        <f>IF(ISNUMBER(Regressions!M146),ROUND(Regressions!M146, 1), NA())</f>
        <v>#N/A</v>
      </c>
      <c r="M136" s="335" t="e">
        <f>IF(ISNUMBER(Regressions!N146),ROUND(Regressions!N146, 1), NA())</f>
        <v>#N/A</v>
      </c>
      <c r="N136" s="233">
        <f>IF(ISNUMBER(Regressions!O146),ROUND(Regressions!O146, 1), NA())</f>
        <v>42</v>
      </c>
      <c r="O136" s="336" t="e">
        <f>IF(ISNUMBER(Regressions!Q146),ROUND(Regressions!Q146, 1), NA())</f>
        <v>#N/A</v>
      </c>
      <c r="P136" s="334" t="e">
        <f>IF(ISNUMBER(Regressions!R146),ROUND(Regressions!R146, 1), NA())</f>
        <v>#N/A</v>
      </c>
      <c r="Q136" s="235" t="e">
        <f>IF(ISNUMBER(Regressions!S146),ROUND(Regressions!S146, 1), NA())</f>
        <v>#N/A</v>
      </c>
      <c r="R136" s="335" t="e">
        <f>IF(ISNUMBER(Regressions!T146),ROUND(Regressions!T146, 1), NA())</f>
        <v>#N/A</v>
      </c>
      <c r="S136" s="233" t="e">
        <f>IF(ISNUMBER(Regressions!U146),ROUND(Regressions!U146, 1), NA())</f>
        <v>#N/A</v>
      </c>
    </row>
    <row xmlns:x14ac="http://schemas.microsoft.com/office/spreadsheetml/2009/9/ac" r="137" x14ac:dyDescent="0.2">
      <c r="A137" s="330" t="str">
        <f>IF(ISBLANK(Regressions!A147), " ", Regressions!A147)</f>
        <v>Angola</v>
      </c>
      <c r="B137" s="331">
        <f>IF(ISBLANK(Regressions!B147), " ", Regressions!B147)</f>
        <v>2009</v>
      </c>
      <c r="C137" s="337" t="str">
        <f>IF(ISBLANK(Regressions!C147), " ", Regressions!C147)</f>
        <v>Primary</v>
      </c>
      <c r="D137" s="333">
        <f>IF(ISBLANK(Regressions!D147), " ", Regressions!D147)</f>
        <v>3671688</v>
      </c>
      <c r="E137" s="231" t="e">
        <f>IF(ISNUMBER(Regressions!E147),ROUND(Regressions!E147, 1), NA())</f>
        <v>#N/A</v>
      </c>
      <c r="F137" s="334" t="e">
        <f>IF(ISNUMBER(Regressions!F147),ROUND(Regressions!F147, 1), NA())</f>
        <v>#N/A</v>
      </c>
      <c r="G137" s="232" t="e">
        <f>IF(ISNUMBER(Regressions!G147),ROUND(Regressions!G147, 1), NA())</f>
        <v>#N/A</v>
      </c>
      <c r="H137" s="335" t="e">
        <f>IF(ISNUMBER(Regressions!H147),ROUND(Regressions!H147, 1), NA())</f>
        <v>#N/A</v>
      </c>
      <c r="I137" s="233" t="e">
        <f>IF(ISNUMBER(Regressions!I147),ROUND(Regressions!I147, 1), NA())</f>
        <v>#N/A</v>
      </c>
      <c r="J137" s="336">
        <f>IF(ISNUMBER(Regressions!K147),ROUND(Regressions!K147, 1), NA())</f>
        <v>58</v>
      </c>
      <c r="K137" s="334" t="e">
        <f>IF(ISNUMBER(Regressions!L147),ROUND(Regressions!L147, 1), NA())</f>
        <v>#N/A</v>
      </c>
      <c r="L137" s="234" t="e">
        <f>IF(ISNUMBER(Regressions!M147),ROUND(Regressions!M147, 1), NA())</f>
        <v>#N/A</v>
      </c>
      <c r="M137" s="335" t="e">
        <f>IF(ISNUMBER(Regressions!N147),ROUND(Regressions!N147, 1), NA())</f>
        <v>#N/A</v>
      </c>
      <c r="N137" s="233">
        <f>IF(ISNUMBER(Regressions!O147),ROUND(Regressions!O147, 1), NA())</f>
        <v>42</v>
      </c>
      <c r="O137" s="336" t="e">
        <f>IF(ISNUMBER(Regressions!Q147),ROUND(Regressions!Q147, 1), NA())</f>
        <v>#N/A</v>
      </c>
      <c r="P137" s="334" t="e">
        <f>IF(ISNUMBER(Regressions!R147),ROUND(Regressions!R147, 1), NA())</f>
        <v>#N/A</v>
      </c>
      <c r="Q137" s="235" t="e">
        <f>IF(ISNUMBER(Regressions!S147),ROUND(Regressions!S147, 1), NA())</f>
        <v>#N/A</v>
      </c>
      <c r="R137" s="335" t="e">
        <f>IF(ISNUMBER(Regressions!T147),ROUND(Regressions!T147, 1), NA())</f>
        <v>#N/A</v>
      </c>
      <c r="S137" s="233" t="e">
        <f>IF(ISNUMBER(Regressions!U147),ROUND(Regressions!U147, 1), NA())</f>
        <v>#N/A</v>
      </c>
    </row>
    <row xmlns:x14ac="http://schemas.microsoft.com/office/spreadsheetml/2009/9/ac" r="138" x14ac:dyDescent="0.2">
      <c r="A138" s="330" t="str">
        <f>IF(ISBLANK(Regressions!A148), " ", Regressions!A148)</f>
        <v>Angola</v>
      </c>
      <c r="B138" s="331">
        <f>IF(ISBLANK(Regressions!B148), " ", Regressions!B148)</f>
        <v>2010</v>
      </c>
      <c r="C138" s="337" t="str">
        <f>IF(ISBLANK(Regressions!C148), " ", Regressions!C148)</f>
        <v>Primary</v>
      </c>
      <c r="D138" s="333">
        <f>IF(ISBLANK(Regressions!D148), " ", Regressions!D148)</f>
        <v>3819519</v>
      </c>
      <c r="E138" s="231" t="e">
        <f>IF(ISNUMBER(Regressions!E148),ROUND(Regressions!E148, 1), NA())</f>
        <v>#N/A</v>
      </c>
      <c r="F138" s="334" t="e">
        <f>IF(ISNUMBER(Regressions!F148),ROUND(Regressions!F148, 1), NA())</f>
        <v>#N/A</v>
      </c>
      <c r="G138" s="232" t="e">
        <f>IF(ISNUMBER(Regressions!G148),ROUND(Regressions!G148, 1), NA())</f>
        <v>#N/A</v>
      </c>
      <c r="H138" s="335" t="e">
        <f>IF(ISNUMBER(Regressions!H148),ROUND(Regressions!H148, 1), NA())</f>
        <v>#N/A</v>
      </c>
      <c r="I138" s="233" t="e">
        <f>IF(ISNUMBER(Regressions!I148),ROUND(Regressions!I148, 1), NA())</f>
        <v>#N/A</v>
      </c>
      <c r="J138" s="336">
        <f>IF(ISNUMBER(Regressions!K148),ROUND(Regressions!K148, 1), NA())</f>
        <v>58</v>
      </c>
      <c r="K138" s="334" t="e">
        <f>IF(ISNUMBER(Regressions!L148),ROUND(Regressions!L148, 1), NA())</f>
        <v>#N/A</v>
      </c>
      <c r="L138" s="234" t="e">
        <f>IF(ISNUMBER(Regressions!M148),ROUND(Regressions!M148, 1), NA())</f>
        <v>#N/A</v>
      </c>
      <c r="M138" s="335" t="e">
        <f>IF(ISNUMBER(Regressions!N148),ROUND(Regressions!N148, 1), NA())</f>
        <v>#N/A</v>
      </c>
      <c r="N138" s="233">
        <f>IF(ISNUMBER(Regressions!O148),ROUND(Regressions!O148, 1), NA())</f>
        <v>42</v>
      </c>
      <c r="O138" s="336" t="e">
        <f>IF(ISNUMBER(Regressions!Q148),ROUND(Regressions!Q148, 1), NA())</f>
        <v>#N/A</v>
      </c>
      <c r="P138" s="334" t="e">
        <f>IF(ISNUMBER(Regressions!R148),ROUND(Regressions!R148, 1), NA())</f>
        <v>#N/A</v>
      </c>
      <c r="Q138" s="235" t="e">
        <f>IF(ISNUMBER(Regressions!S148),ROUND(Regressions!S148, 1), NA())</f>
        <v>#N/A</v>
      </c>
      <c r="R138" s="335" t="e">
        <f>IF(ISNUMBER(Regressions!T148),ROUND(Regressions!T148, 1), NA())</f>
        <v>#N/A</v>
      </c>
      <c r="S138" s="233" t="e">
        <f>IF(ISNUMBER(Regressions!U148),ROUND(Regressions!U148, 1), NA())</f>
        <v>#N/A</v>
      </c>
    </row>
    <row xmlns:x14ac="http://schemas.microsoft.com/office/spreadsheetml/2009/9/ac" r="139" x14ac:dyDescent="0.2">
      <c r="A139" s="330" t="str">
        <f>IF(ISBLANK(Regressions!A149), " ", Regressions!A149)</f>
        <v>Angola</v>
      </c>
      <c r="B139" s="331">
        <f>IF(ISBLANK(Regressions!B149), " ", Regressions!B149)</f>
        <v>2011</v>
      </c>
      <c r="C139" s="337" t="str">
        <f>IF(ISBLANK(Regressions!C149), " ", Regressions!C149)</f>
        <v>Primary</v>
      </c>
      <c r="D139" s="333">
        <f>IF(ISBLANK(Regressions!D149), " ", Regressions!D149)</f>
        <v>3981779</v>
      </c>
      <c r="E139" s="231" t="e">
        <f>IF(ISNUMBER(Regressions!E149),ROUND(Regressions!E149, 1), NA())</f>
        <v>#N/A</v>
      </c>
      <c r="F139" s="334" t="e">
        <f>IF(ISNUMBER(Regressions!F149),ROUND(Regressions!F149, 1), NA())</f>
        <v>#N/A</v>
      </c>
      <c r="G139" s="232" t="e">
        <f>IF(ISNUMBER(Regressions!G149),ROUND(Regressions!G149, 1), NA())</f>
        <v>#N/A</v>
      </c>
      <c r="H139" s="335" t="e">
        <f>IF(ISNUMBER(Regressions!H149),ROUND(Regressions!H149, 1), NA())</f>
        <v>#N/A</v>
      </c>
      <c r="I139" s="233" t="e">
        <f>IF(ISNUMBER(Regressions!I149),ROUND(Regressions!I149, 1), NA())</f>
        <v>#N/A</v>
      </c>
      <c r="J139" s="336">
        <f>IF(ISNUMBER(Regressions!K149),ROUND(Regressions!K149, 1), NA())</f>
        <v>58</v>
      </c>
      <c r="K139" s="334" t="e">
        <f>IF(ISNUMBER(Regressions!L149),ROUND(Regressions!L149, 1), NA())</f>
        <v>#N/A</v>
      </c>
      <c r="L139" s="234" t="e">
        <f>IF(ISNUMBER(Regressions!M149),ROUND(Regressions!M149, 1), NA())</f>
        <v>#N/A</v>
      </c>
      <c r="M139" s="335" t="e">
        <f>IF(ISNUMBER(Regressions!N149),ROUND(Regressions!N149, 1), NA())</f>
        <v>#N/A</v>
      </c>
      <c r="N139" s="233">
        <f>IF(ISNUMBER(Regressions!O149),ROUND(Regressions!O149, 1), NA())</f>
        <v>42</v>
      </c>
      <c r="O139" s="336" t="e">
        <f>IF(ISNUMBER(Regressions!Q149),ROUND(Regressions!Q149, 1), NA())</f>
        <v>#N/A</v>
      </c>
      <c r="P139" s="334" t="e">
        <f>IF(ISNUMBER(Regressions!R149),ROUND(Regressions!R149, 1), NA())</f>
        <v>#N/A</v>
      </c>
      <c r="Q139" s="235" t="e">
        <f>IF(ISNUMBER(Regressions!S149),ROUND(Regressions!S149, 1), NA())</f>
        <v>#N/A</v>
      </c>
      <c r="R139" s="335" t="e">
        <f>IF(ISNUMBER(Regressions!T149),ROUND(Regressions!T149, 1), NA())</f>
        <v>#N/A</v>
      </c>
      <c r="S139" s="233" t="e">
        <f>IF(ISNUMBER(Regressions!U149),ROUND(Regressions!U149, 1), NA())</f>
        <v>#N/A</v>
      </c>
    </row>
    <row xmlns:x14ac="http://schemas.microsoft.com/office/spreadsheetml/2009/9/ac" r="140" x14ac:dyDescent="0.2">
      <c r="A140" s="330" t="str">
        <f>IF(ISBLANK(Regressions!A150), " ", Regressions!A150)</f>
        <v>Angola</v>
      </c>
      <c r="B140" s="331">
        <f>IF(ISBLANK(Regressions!B150), " ", Regressions!B150)</f>
        <v>2012</v>
      </c>
      <c r="C140" s="337" t="str">
        <f>IF(ISBLANK(Regressions!C150), " ", Regressions!C150)</f>
        <v>Primary</v>
      </c>
      <c r="D140" s="333">
        <f>IF(ISBLANK(Regressions!D150), " ", Regressions!D150)</f>
        <v>4155682</v>
      </c>
      <c r="E140" s="231" t="e">
        <f>IF(ISNUMBER(Regressions!E150),ROUND(Regressions!E150, 1), NA())</f>
        <v>#N/A</v>
      </c>
      <c r="F140" s="334">
        <f>IF(ISNUMBER(Regressions!F150),ROUND(Regressions!F150, 1), NA())</f>
        <v>18.5</v>
      </c>
      <c r="G140" s="232" t="e">
        <f>IF(ISNUMBER(Regressions!G150),ROUND(Regressions!G150, 1), NA())</f>
        <v>#N/A</v>
      </c>
      <c r="H140" s="335" t="e">
        <f>IF(ISNUMBER(Regressions!H150),ROUND(Regressions!H150, 1), NA())</f>
        <v>#N/A</v>
      </c>
      <c r="I140" s="233">
        <f>IF(ISNUMBER(Regressions!I150),ROUND(Regressions!I150, 1), NA())</f>
        <v>81.5</v>
      </c>
      <c r="J140" s="336">
        <f>IF(ISNUMBER(Regressions!K150),ROUND(Regressions!K150, 1), NA())</f>
        <v>58</v>
      </c>
      <c r="K140" s="334" t="e">
        <f>IF(ISNUMBER(Regressions!L150),ROUND(Regressions!L150, 1), NA())</f>
        <v>#N/A</v>
      </c>
      <c r="L140" s="234" t="e">
        <f>IF(ISNUMBER(Regressions!M150),ROUND(Regressions!M150, 1), NA())</f>
        <v>#N/A</v>
      </c>
      <c r="M140" s="335" t="e">
        <f>IF(ISNUMBER(Regressions!N150),ROUND(Regressions!N150, 1), NA())</f>
        <v>#N/A</v>
      </c>
      <c r="N140" s="233">
        <f>IF(ISNUMBER(Regressions!O150),ROUND(Regressions!O150, 1), NA())</f>
        <v>42</v>
      </c>
      <c r="O140" s="336" t="e">
        <f>IF(ISNUMBER(Regressions!Q150),ROUND(Regressions!Q150, 1), NA())</f>
        <v>#N/A</v>
      </c>
      <c r="P140" s="334" t="e">
        <f>IF(ISNUMBER(Regressions!R150),ROUND(Regressions!R150, 1), NA())</f>
        <v>#N/A</v>
      </c>
      <c r="Q140" s="235" t="e">
        <f>IF(ISNUMBER(Regressions!S150),ROUND(Regressions!S150, 1), NA())</f>
        <v>#N/A</v>
      </c>
      <c r="R140" s="335" t="e">
        <f>IF(ISNUMBER(Regressions!T150),ROUND(Regressions!T150, 1), NA())</f>
        <v>#N/A</v>
      </c>
      <c r="S140" s="233" t="e">
        <f>IF(ISNUMBER(Regressions!U150),ROUND(Regressions!U150, 1), NA())</f>
        <v>#N/A</v>
      </c>
    </row>
    <row xmlns:x14ac="http://schemas.microsoft.com/office/spreadsheetml/2009/9/ac" r="141" x14ac:dyDescent="0.2">
      <c r="A141" s="330" t="str">
        <f>IF(ISBLANK(Regressions!A151), " ", Regressions!A151)</f>
        <v>Angola</v>
      </c>
      <c r="B141" s="331">
        <f>IF(ISBLANK(Regressions!B151), " ", Regressions!B151)</f>
        <v>2013</v>
      </c>
      <c r="C141" s="337" t="str">
        <f>IF(ISBLANK(Regressions!C151), " ", Regressions!C151)</f>
        <v>Primary</v>
      </c>
      <c r="D141" s="333">
        <f>IF(ISBLANK(Regressions!D151), " ", Regressions!D151)</f>
        <v>4337984</v>
      </c>
      <c r="E141" s="231" t="e">
        <f>IF(ISNUMBER(Regressions!E151),ROUND(Regressions!E151, 1), NA())</f>
        <v>#N/A</v>
      </c>
      <c r="F141" s="334">
        <f>IF(ISNUMBER(Regressions!F151),ROUND(Regressions!F151, 1), NA())</f>
        <v>18.5</v>
      </c>
      <c r="G141" s="232" t="e">
        <f>IF(ISNUMBER(Regressions!G151),ROUND(Regressions!G151, 1), NA())</f>
        <v>#N/A</v>
      </c>
      <c r="H141" s="335" t="e">
        <f>IF(ISNUMBER(Regressions!H151),ROUND(Regressions!H151, 1), NA())</f>
        <v>#N/A</v>
      </c>
      <c r="I141" s="233">
        <f>IF(ISNUMBER(Regressions!I151),ROUND(Regressions!I151, 1), NA())</f>
        <v>81.5</v>
      </c>
      <c r="J141" s="336">
        <f>IF(ISNUMBER(Regressions!K151),ROUND(Regressions!K151, 1), NA())</f>
        <v>58</v>
      </c>
      <c r="K141" s="334" t="e">
        <f>IF(ISNUMBER(Regressions!L151),ROUND(Regressions!L151, 1), NA())</f>
        <v>#N/A</v>
      </c>
      <c r="L141" s="234" t="e">
        <f>IF(ISNUMBER(Regressions!M151),ROUND(Regressions!M151, 1), NA())</f>
        <v>#N/A</v>
      </c>
      <c r="M141" s="335" t="e">
        <f>IF(ISNUMBER(Regressions!N151),ROUND(Regressions!N151, 1), NA())</f>
        <v>#N/A</v>
      </c>
      <c r="N141" s="233">
        <f>IF(ISNUMBER(Regressions!O151),ROUND(Regressions!O151, 1), NA())</f>
        <v>42</v>
      </c>
      <c r="O141" s="336" t="e">
        <f>IF(ISNUMBER(Regressions!Q151),ROUND(Regressions!Q151, 1), NA())</f>
        <v>#N/A</v>
      </c>
      <c r="P141" s="334" t="e">
        <f>IF(ISNUMBER(Regressions!R151),ROUND(Regressions!R151, 1), NA())</f>
        <v>#N/A</v>
      </c>
      <c r="Q141" s="235" t="e">
        <f>IF(ISNUMBER(Regressions!S151),ROUND(Regressions!S151, 1), NA())</f>
        <v>#N/A</v>
      </c>
      <c r="R141" s="335" t="e">
        <f>IF(ISNUMBER(Regressions!T151),ROUND(Regressions!T151, 1), NA())</f>
        <v>#N/A</v>
      </c>
      <c r="S141" s="233" t="e">
        <f>IF(ISNUMBER(Regressions!U151),ROUND(Regressions!U151, 1), NA())</f>
        <v>#N/A</v>
      </c>
    </row>
    <row xmlns:x14ac="http://schemas.microsoft.com/office/spreadsheetml/2009/9/ac" r="142" x14ac:dyDescent="0.2">
      <c r="A142" s="330" t="str">
        <f>IF(ISBLANK(Regressions!A152), " ", Regressions!A152)</f>
        <v>Angola</v>
      </c>
      <c r="B142" s="331">
        <f>IF(ISBLANK(Regressions!B152), " ", Regressions!B152)</f>
        <v>2014</v>
      </c>
      <c r="C142" s="337" t="str">
        <f>IF(ISBLANK(Regressions!C152), " ", Regressions!C152)</f>
        <v>Primary</v>
      </c>
      <c r="D142" s="333">
        <f>IF(ISBLANK(Regressions!D152), " ", Regressions!D152)</f>
        <v>4525656</v>
      </c>
      <c r="E142" s="231" t="e">
        <f>IF(ISNUMBER(Regressions!E152),ROUND(Regressions!E152, 1), NA())</f>
        <v>#N/A</v>
      </c>
      <c r="F142" s="334">
        <f>IF(ISNUMBER(Regressions!F152),ROUND(Regressions!F152, 1), NA())</f>
        <v>18.5</v>
      </c>
      <c r="G142" s="232" t="e">
        <f>IF(ISNUMBER(Regressions!G152),ROUND(Regressions!G152, 1), NA())</f>
        <v>#N/A</v>
      </c>
      <c r="H142" s="335" t="e">
        <f>IF(ISNUMBER(Regressions!H152),ROUND(Regressions!H152, 1), NA())</f>
        <v>#N/A</v>
      </c>
      <c r="I142" s="233">
        <f>IF(ISNUMBER(Regressions!I152),ROUND(Regressions!I152, 1), NA())</f>
        <v>81.5</v>
      </c>
      <c r="J142" s="336">
        <f>IF(ISNUMBER(Regressions!K152),ROUND(Regressions!K152, 1), NA())</f>
        <v>58</v>
      </c>
      <c r="K142" s="334" t="e">
        <f>IF(ISNUMBER(Regressions!L152),ROUND(Regressions!L152, 1), NA())</f>
        <v>#N/A</v>
      </c>
      <c r="L142" s="234" t="e">
        <f>IF(ISNUMBER(Regressions!M152),ROUND(Regressions!M152, 1), NA())</f>
        <v>#N/A</v>
      </c>
      <c r="M142" s="335" t="e">
        <f>IF(ISNUMBER(Regressions!N152),ROUND(Regressions!N152, 1), NA())</f>
        <v>#N/A</v>
      </c>
      <c r="N142" s="233">
        <f>IF(ISNUMBER(Regressions!O152),ROUND(Regressions!O152, 1), NA())</f>
        <v>42</v>
      </c>
      <c r="O142" s="336" t="e">
        <f>IF(ISNUMBER(Regressions!Q152),ROUND(Regressions!Q152, 1), NA())</f>
        <v>#N/A</v>
      </c>
      <c r="P142" s="334" t="e">
        <f>IF(ISNUMBER(Regressions!R152),ROUND(Regressions!R152, 1), NA())</f>
        <v>#N/A</v>
      </c>
      <c r="Q142" s="235" t="e">
        <f>IF(ISNUMBER(Regressions!S152),ROUND(Regressions!S152, 1), NA())</f>
        <v>#N/A</v>
      </c>
      <c r="R142" s="335" t="e">
        <f>IF(ISNUMBER(Regressions!T152),ROUND(Regressions!T152, 1), NA())</f>
        <v>#N/A</v>
      </c>
      <c r="S142" s="233" t="e">
        <f>IF(ISNUMBER(Regressions!U152),ROUND(Regressions!U152, 1), NA())</f>
        <v>#N/A</v>
      </c>
    </row>
    <row xmlns:x14ac="http://schemas.microsoft.com/office/spreadsheetml/2009/9/ac" r="143" x14ac:dyDescent="0.2">
      <c r="A143" s="330" t="str">
        <f>IF(ISBLANK(Regressions!A153), " ", Regressions!A153)</f>
        <v>Angola</v>
      </c>
      <c r="B143" s="331">
        <f>IF(ISBLANK(Regressions!B153), " ", Regressions!B153)</f>
        <v>2015</v>
      </c>
      <c r="C143" s="337" t="str">
        <f>IF(ISBLANK(Regressions!C153), " ", Regressions!C153)</f>
        <v>Primary</v>
      </c>
      <c r="D143" s="333">
        <f>IF(ISBLANK(Regressions!D153), " ", Regressions!D153)</f>
        <v>4717818</v>
      </c>
      <c r="E143" s="231" t="e">
        <f>IF(ISNUMBER(Regressions!E153),ROUND(Regressions!E153, 1), NA())</f>
        <v>#N/A</v>
      </c>
      <c r="F143" s="334">
        <f>IF(ISNUMBER(Regressions!F153),ROUND(Regressions!F153, 1), NA())</f>
        <v>18.5</v>
      </c>
      <c r="G143" s="232" t="e">
        <f>IF(ISNUMBER(Regressions!G153),ROUND(Regressions!G153, 1), NA())</f>
        <v>#N/A</v>
      </c>
      <c r="H143" s="335" t="e">
        <f>IF(ISNUMBER(Regressions!H153),ROUND(Regressions!H153, 1), NA())</f>
        <v>#N/A</v>
      </c>
      <c r="I143" s="233">
        <f>IF(ISNUMBER(Regressions!I153),ROUND(Regressions!I153, 1), NA())</f>
        <v>81.5</v>
      </c>
      <c r="J143" s="336" t="e">
        <f>IF(ISNUMBER(Regressions!K153),ROUND(Regressions!K153, 1), NA())</f>
        <v>#N/A</v>
      </c>
      <c r="K143" s="334" t="e">
        <f>IF(ISNUMBER(Regressions!L153),ROUND(Regressions!L153, 1), NA())</f>
        <v>#N/A</v>
      </c>
      <c r="L143" s="234" t="e">
        <f>IF(ISNUMBER(Regressions!M153),ROUND(Regressions!M153, 1), NA())</f>
        <v>#N/A</v>
      </c>
      <c r="M143" s="335" t="e">
        <f>IF(ISNUMBER(Regressions!N153),ROUND(Regressions!N153, 1), NA())</f>
        <v>#N/A</v>
      </c>
      <c r="N143" s="233" t="e">
        <f>IF(ISNUMBER(Regressions!O153),ROUND(Regressions!O153, 1), NA())</f>
        <v>#N/A</v>
      </c>
      <c r="O143" s="336" t="e">
        <f>IF(ISNUMBER(Regressions!Q153),ROUND(Regressions!Q153, 1), NA())</f>
        <v>#N/A</v>
      </c>
      <c r="P143" s="334" t="e">
        <f>IF(ISNUMBER(Regressions!R153),ROUND(Regressions!R153, 1), NA())</f>
        <v>#N/A</v>
      </c>
      <c r="Q143" s="235" t="e">
        <f>IF(ISNUMBER(Regressions!S153),ROUND(Regressions!S153, 1), NA())</f>
        <v>#N/A</v>
      </c>
      <c r="R143" s="335" t="e">
        <f>IF(ISNUMBER(Regressions!T153),ROUND(Regressions!T153, 1), NA())</f>
        <v>#N/A</v>
      </c>
      <c r="S143" s="233" t="e">
        <f>IF(ISNUMBER(Regressions!U153),ROUND(Regressions!U153, 1), NA())</f>
        <v>#N/A</v>
      </c>
    </row>
    <row xmlns:x14ac="http://schemas.microsoft.com/office/spreadsheetml/2009/9/ac" r="144" x14ac:dyDescent="0.2">
      <c r="A144" s="330" t="str">
        <f>IF(ISBLANK(Regressions!A154), " ", Regressions!A154)</f>
        <v>Angola</v>
      </c>
      <c r="B144" s="331">
        <f>IF(ISBLANK(Regressions!B154), " ", Regressions!B154)</f>
        <v>2016</v>
      </c>
      <c r="C144" s="337" t="str">
        <f>IF(ISBLANK(Regressions!C154), " ", Regressions!C154)</f>
        <v>Primary</v>
      </c>
      <c r="D144" s="333">
        <f>IF(ISBLANK(Regressions!D154), " ", Regressions!D154)</f>
        <v>4913800</v>
      </c>
      <c r="E144" s="231" t="e">
        <f>IF(ISNUMBER(Regressions!E154),ROUND(Regressions!E154, 1), NA())</f>
        <v>#N/A</v>
      </c>
      <c r="F144" s="334">
        <f>IF(ISNUMBER(Regressions!F154),ROUND(Regressions!F154, 1), NA())</f>
        <v>18.5</v>
      </c>
      <c r="G144" s="232" t="e">
        <f>IF(ISNUMBER(Regressions!G154),ROUND(Regressions!G154, 1), NA())</f>
        <v>#N/A</v>
      </c>
      <c r="H144" s="335" t="e">
        <f>IF(ISNUMBER(Regressions!H154),ROUND(Regressions!H154, 1), NA())</f>
        <v>#N/A</v>
      </c>
      <c r="I144" s="233">
        <f>IF(ISNUMBER(Regressions!I154),ROUND(Regressions!I154, 1), NA())</f>
        <v>81.5</v>
      </c>
      <c r="J144" s="336" t="e">
        <f>IF(ISNUMBER(Regressions!K154),ROUND(Regressions!K154, 1), NA())</f>
        <v>#N/A</v>
      </c>
      <c r="K144" s="334" t="e">
        <f>IF(ISNUMBER(Regressions!L154),ROUND(Regressions!L154, 1), NA())</f>
        <v>#N/A</v>
      </c>
      <c r="L144" s="234" t="e">
        <f>IF(ISNUMBER(Regressions!M154),ROUND(Regressions!M154, 1), NA())</f>
        <v>#N/A</v>
      </c>
      <c r="M144" s="335" t="e">
        <f>IF(ISNUMBER(Regressions!N154),ROUND(Regressions!N154, 1), NA())</f>
        <v>#N/A</v>
      </c>
      <c r="N144" s="233" t="e">
        <f>IF(ISNUMBER(Regressions!O154),ROUND(Regressions!O154, 1), NA())</f>
        <v>#N/A</v>
      </c>
      <c r="O144" s="336" t="e">
        <f>IF(ISNUMBER(Regressions!Q154),ROUND(Regressions!Q154, 1), NA())</f>
        <v>#N/A</v>
      </c>
      <c r="P144" s="334" t="e">
        <f>IF(ISNUMBER(Regressions!R154),ROUND(Regressions!R154, 1), NA())</f>
        <v>#N/A</v>
      </c>
      <c r="Q144" s="235" t="e">
        <f>IF(ISNUMBER(Regressions!S154),ROUND(Regressions!S154, 1), NA())</f>
        <v>#N/A</v>
      </c>
      <c r="R144" s="335" t="e">
        <f>IF(ISNUMBER(Regressions!T154),ROUND(Regressions!T154, 1), NA())</f>
        <v>#N/A</v>
      </c>
      <c r="S144" s="233" t="e">
        <f>IF(ISNUMBER(Regressions!U154),ROUND(Regressions!U154, 1), NA())</f>
        <v>#N/A</v>
      </c>
    </row>
    <row xmlns:x14ac="http://schemas.microsoft.com/office/spreadsheetml/2009/9/ac" r="145" x14ac:dyDescent="0.2">
      <c r="A145" s="330" t="str">
        <f>IF(ISBLANK(Regressions!A155), " ", Regressions!A155)</f>
        <v>Angola</v>
      </c>
      <c r="B145" s="331">
        <f>IF(ISBLANK(Regressions!B155), " ", Regressions!B155)</f>
        <v>2017</v>
      </c>
      <c r="C145" s="337" t="str">
        <f>IF(ISBLANK(Regressions!C155), " ", Regressions!C155)</f>
        <v>Primary</v>
      </c>
      <c r="D145" s="333">
        <f>IF(ISBLANK(Regressions!D155), " ", Regressions!D155)</f>
        <v>5110063</v>
      </c>
      <c r="E145" s="231" t="e">
        <f>IF(ISNUMBER(Regressions!E155),ROUND(Regressions!E155, 1), NA())</f>
        <v>#N/A</v>
      </c>
      <c r="F145" s="334">
        <f>IF(ISNUMBER(Regressions!F155),ROUND(Regressions!F155, 1), NA())</f>
        <v>18.5</v>
      </c>
      <c r="G145" s="232" t="e">
        <f>IF(ISNUMBER(Regressions!G155),ROUND(Regressions!G155, 1), NA())</f>
        <v>#N/A</v>
      </c>
      <c r="H145" s="335" t="e">
        <f>IF(ISNUMBER(Regressions!H155),ROUND(Regressions!H155, 1), NA())</f>
        <v>#N/A</v>
      </c>
      <c r="I145" s="233">
        <f>IF(ISNUMBER(Regressions!I155),ROUND(Regressions!I155, 1), NA())</f>
        <v>81.5</v>
      </c>
      <c r="J145" s="336" t="e">
        <f>IF(ISNUMBER(Regressions!K155),ROUND(Regressions!K155, 1), NA())</f>
        <v>#N/A</v>
      </c>
      <c r="K145" s="334" t="e">
        <f>IF(ISNUMBER(Regressions!L155),ROUND(Regressions!L155, 1), NA())</f>
        <v>#N/A</v>
      </c>
      <c r="L145" s="234" t="e">
        <f>IF(ISNUMBER(Regressions!M155),ROUND(Regressions!M155, 1), NA())</f>
        <v>#N/A</v>
      </c>
      <c r="M145" s="335" t="e">
        <f>IF(ISNUMBER(Regressions!N155),ROUND(Regressions!N155, 1), NA())</f>
        <v>#N/A</v>
      </c>
      <c r="N145" s="233" t="e">
        <f>IF(ISNUMBER(Regressions!O155),ROUND(Regressions!O155, 1), NA())</f>
        <v>#N/A</v>
      </c>
      <c r="O145" s="336" t="e">
        <f>IF(ISNUMBER(Regressions!Q155),ROUND(Regressions!Q155, 1), NA())</f>
        <v>#N/A</v>
      </c>
      <c r="P145" s="334" t="e">
        <f>IF(ISNUMBER(Regressions!R155),ROUND(Regressions!R155, 1), NA())</f>
        <v>#N/A</v>
      </c>
      <c r="Q145" s="235" t="e">
        <f>IF(ISNUMBER(Regressions!S155),ROUND(Regressions!S155, 1), NA())</f>
        <v>#N/A</v>
      </c>
      <c r="R145" s="335" t="e">
        <f>IF(ISNUMBER(Regressions!T155),ROUND(Regressions!T155, 1), NA())</f>
        <v>#N/A</v>
      </c>
      <c r="S145" s="233" t="e">
        <f>IF(ISNUMBER(Regressions!U155),ROUND(Regressions!U155, 1), NA())</f>
        <v>#N/A</v>
      </c>
    </row>
    <row xmlns:x14ac="http://schemas.microsoft.com/office/spreadsheetml/2009/9/ac" r="146" x14ac:dyDescent="0.2">
      <c r="A146" s="330" t="str">
        <f>IF(ISBLANK(Regressions!A156), " ", Regressions!A156)</f>
        <v>Angola</v>
      </c>
      <c r="B146" s="331">
        <f>IF(ISBLANK(Regressions!B156), " ", Regressions!B156)</f>
        <v>2018</v>
      </c>
      <c r="C146" s="337" t="str">
        <f>IF(ISBLANK(Regressions!C156), " ", Regressions!C156)</f>
        <v>Primary</v>
      </c>
      <c r="D146" s="333">
        <f>IF(ISBLANK(Regressions!D156), " ", Regressions!D156)</f>
        <v>5303379</v>
      </c>
      <c r="E146" s="231" t="e">
        <f>IF(ISNUMBER(Regressions!E156),ROUND(Regressions!E156, 1), NA())</f>
        <v>#N/A</v>
      </c>
      <c r="F146" s="334">
        <f>IF(ISNUMBER(Regressions!F156),ROUND(Regressions!F156, 1), NA())</f>
        <v>18.5</v>
      </c>
      <c r="G146" s="232" t="e">
        <f>IF(ISNUMBER(Regressions!G156),ROUND(Regressions!G156, 1), NA())</f>
        <v>#N/A</v>
      </c>
      <c r="H146" s="335" t="e">
        <f>IF(ISNUMBER(Regressions!H156),ROUND(Regressions!H156, 1), NA())</f>
        <v>#N/A</v>
      </c>
      <c r="I146" s="233">
        <f>IF(ISNUMBER(Regressions!I156),ROUND(Regressions!I156, 1), NA())</f>
        <v>81.5</v>
      </c>
      <c r="J146" s="336" t="e">
        <f>IF(ISNUMBER(Regressions!K156),ROUND(Regressions!K156, 1), NA())</f>
        <v>#N/A</v>
      </c>
      <c r="K146" s="334" t="e">
        <f>IF(ISNUMBER(Regressions!L156),ROUND(Regressions!L156, 1), NA())</f>
        <v>#N/A</v>
      </c>
      <c r="L146" s="234" t="e">
        <f>IF(ISNUMBER(Regressions!M156),ROUND(Regressions!M156, 1), NA())</f>
        <v>#N/A</v>
      </c>
      <c r="M146" s="335" t="e">
        <f>IF(ISNUMBER(Regressions!N156),ROUND(Regressions!N156, 1), NA())</f>
        <v>#N/A</v>
      </c>
      <c r="N146" s="233" t="e">
        <f>IF(ISNUMBER(Regressions!O156),ROUND(Regressions!O156, 1), NA())</f>
        <v>#N/A</v>
      </c>
      <c r="O146" s="336" t="e">
        <f>IF(ISNUMBER(Regressions!Q156),ROUND(Regressions!Q156, 1), NA())</f>
        <v>#N/A</v>
      </c>
      <c r="P146" s="334" t="e">
        <f>IF(ISNUMBER(Regressions!R156),ROUND(Regressions!R156, 1), NA())</f>
        <v>#N/A</v>
      </c>
      <c r="Q146" s="235" t="e">
        <f>IF(ISNUMBER(Regressions!S156),ROUND(Regressions!S156, 1), NA())</f>
        <v>#N/A</v>
      </c>
      <c r="R146" s="335" t="e">
        <f>IF(ISNUMBER(Regressions!T156),ROUND(Regressions!T156, 1), NA())</f>
        <v>#N/A</v>
      </c>
      <c r="S146" s="233" t="e">
        <f>IF(ISNUMBER(Regressions!U156),ROUND(Regressions!U156, 1), NA())</f>
        <v>#N/A</v>
      </c>
    </row>
    <row xmlns:x14ac="http://schemas.microsoft.com/office/spreadsheetml/2009/9/ac" r="147" x14ac:dyDescent="0.2">
      <c r="A147" s="330" t="str">
        <f>IF(ISBLANK(Regressions!A157), " ", Regressions!A157)</f>
        <v>Angola</v>
      </c>
      <c r="B147" s="331">
        <f>IF(ISBLANK(Regressions!B157), " ", Regressions!B157)</f>
        <v>2019</v>
      </c>
      <c r="C147" s="337" t="str">
        <f>IF(ISBLANK(Regressions!C157), " ", Regressions!C157)</f>
        <v>Primary</v>
      </c>
      <c r="D147" s="333">
        <f>IF(ISBLANK(Regressions!D157), " ", Regressions!D157)</f>
        <v>5496646</v>
      </c>
      <c r="E147" s="231" t="e">
        <f>IF(ISNUMBER(Regressions!E157),ROUND(Regressions!E157, 1), NA())</f>
        <v>#N/A</v>
      </c>
      <c r="F147" s="334">
        <f>IF(ISNUMBER(Regressions!F157),ROUND(Regressions!F157, 1), NA())</f>
        <v>18.5</v>
      </c>
      <c r="G147" s="232" t="e">
        <f>IF(ISNUMBER(Regressions!G157),ROUND(Regressions!G157, 1), NA())</f>
        <v>#N/A</v>
      </c>
      <c r="H147" s="335" t="e">
        <f>IF(ISNUMBER(Regressions!H157),ROUND(Regressions!H157, 1), NA())</f>
        <v>#N/A</v>
      </c>
      <c r="I147" s="233">
        <f>IF(ISNUMBER(Regressions!I157),ROUND(Regressions!I157, 1), NA())</f>
        <v>81.5</v>
      </c>
      <c r="J147" s="336" t="e">
        <f>IF(ISNUMBER(Regressions!K157),ROUND(Regressions!K157, 1), NA())</f>
        <v>#N/A</v>
      </c>
      <c r="K147" s="334" t="e">
        <f>IF(ISNUMBER(Regressions!L157),ROUND(Regressions!L157, 1), NA())</f>
        <v>#N/A</v>
      </c>
      <c r="L147" s="234" t="e">
        <f>IF(ISNUMBER(Regressions!M157),ROUND(Regressions!M157, 1), NA())</f>
        <v>#N/A</v>
      </c>
      <c r="M147" s="335" t="e">
        <f>IF(ISNUMBER(Regressions!N157),ROUND(Regressions!N157, 1), NA())</f>
        <v>#N/A</v>
      </c>
      <c r="N147" s="233" t="e">
        <f>IF(ISNUMBER(Regressions!O157),ROUND(Regressions!O157, 1), NA())</f>
        <v>#N/A</v>
      </c>
      <c r="O147" s="336" t="e">
        <f>IF(ISNUMBER(Regressions!Q157),ROUND(Regressions!Q157, 1), NA())</f>
        <v>#N/A</v>
      </c>
      <c r="P147" s="334" t="e">
        <f>IF(ISNUMBER(Regressions!R157),ROUND(Regressions!R157, 1), NA())</f>
        <v>#N/A</v>
      </c>
      <c r="Q147" s="235" t="e">
        <f>IF(ISNUMBER(Regressions!S157),ROUND(Regressions!S157, 1), NA())</f>
        <v>#N/A</v>
      </c>
      <c r="R147" s="335" t="e">
        <f>IF(ISNUMBER(Regressions!T157),ROUND(Regressions!T157, 1), NA())</f>
        <v>#N/A</v>
      </c>
      <c r="S147" s="233" t="e">
        <f>IF(ISNUMBER(Regressions!U157),ROUND(Regressions!U157, 1), NA())</f>
        <v>#N/A</v>
      </c>
    </row>
    <row xmlns:x14ac="http://schemas.microsoft.com/office/spreadsheetml/2009/9/ac" r="148" x14ac:dyDescent="0.2">
      <c r="A148" s="330" t="str">
        <f>IF(ISBLANK(Regressions!A158), " ", Regressions!A158)</f>
        <v>Angola</v>
      </c>
      <c r="B148" s="331">
        <f>IF(ISBLANK(Regressions!B158), " ", Regressions!B158)</f>
        <v>2020</v>
      </c>
      <c r="C148" s="337" t="str">
        <f>IF(ISBLANK(Regressions!C158), " ", Regressions!C158)</f>
        <v>Primary</v>
      </c>
      <c r="D148" s="333">
        <f>IF(ISBLANK(Regressions!D158), " ", Regressions!D158)</f>
        <v>5687264</v>
      </c>
      <c r="E148" s="231" t="e">
        <f>IF(ISNUMBER(Regressions!E158),ROUND(Regressions!E158, 1), NA())</f>
        <v>#N/A</v>
      </c>
      <c r="F148" s="334">
        <f>IF(ISNUMBER(Regressions!F158),ROUND(Regressions!F158, 1), NA())</f>
        <v>18.5</v>
      </c>
      <c r="G148" s="232" t="e">
        <f>IF(ISNUMBER(Regressions!G158),ROUND(Regressions!G158, 1), NA())</f>
        <v>#N/A</v>
      </c>
      <c r="H148" s="335" t="e">
        <f>IF(ISNUMBER(Regressions!H158),ROUND(Regressions!H158, 1), NA())</f>
        <v>#N/A</v>
      </c>
      <c r="I148" s="233">
        <f>IF(ISNUMBER(Regressions!I158),ROUND(Regressions!I158, 1), NA())</f>
        <v>81.5</v>
      </c>
      <c r="J148" s="336" t="e">
        <f>IF(ISNUMBER(Regressions!K158),ROUND(Regressions!K158, 1), NA())</f>
        <v>#N/A</v>
      </c>
      <c r="K148" s="334" t="e">
        <f>IF(ISNUMBER(Regressions!L158),ROUND(Regressions!L158, 1), NA())</f>
        <v>#N/A</v>
      </c>
      <c r="L148" s="234" t="e">
        <f>IF(ISNUMBER(Regressions!M158),ROUND(Regressions!M158, 1), NA())</f>
        <v>#N/A</v>
      </c>
      <c r="M148" s="335" t="e">
        <f>IF(ISNUMBER(Regressions!N158),ROUND(Regressions!N158, 1), NA())</f>
        <v>#N/A</v>
      </c>
      <c r="N148" s="233" t="e">
        <f>IF(ISNUMBER(Regressions!O158),ROUND(Regressions!O158, 1), NA())</f>
        <v>#N/A</v>
      </c>
      <c r="O148" s="336" t="e">
        <f>IF(ISNUMBER(Regressions!Q158),ROUND(Regressions!Q158, 1), NA())</f>
        <v>#N/A</v>
      </c>
      <c r="P148" s="334" t="e">
        <f>IF(ISNUMBER(Regressions!R158),ROUND(Regressions!R158, 1), NA())</f>
        <v>#N/A</v>
      </c>
      <c r="Q148" s="235" t="e">
        <f>IF(ISNUMBER(Regressions!S158),ROUND(Regressions!S158, 1), NA())</f>
        <v>#N/A</v>
      </c>
      <c r="R148" s="335" t="e">
        <f>IF(ISNUMBER(Regressions!T158),ROUND(Regressions!T158, 1), NA())</f>
        <v>#N/A</v>
      </c>
      <c r="S148" s="233" t="e">
        <f>IF(ISNUMBER(Regressions!U158),ROUND(Regressions!U158, 1), NA())</f>
        <v>#N/A</v>
      </c>
    </row>
    <row xmlns:x14ac="http://schemas.microsoft.com/office/spreadsheetml/2009/9/ac" r="149" x14ac:dyDescent="0.2">
      <c r="A149" s="385" t="str">
        <f>IF(ISBLANK(Regressions!A159), " ", Regressions!A159)</f>
        <v>Angola</v>
      </c>
      <c r="B149" s="386">
        <f>IF(ISBLANK(Regressions!B159), " ", Regressions!B159)</f>
        <v>2021</v>
      </c>
      <c r="C149" s="387" t="str">
        <f>IF(ISBLANK(Regressions!C159), " ", Regressions!C159)</f>
        <v>Primary</v>
      </c>
      <c r="D149" s="388">
        <f>IF(ISBLANK(Regressions!D159), " ", Regressions!D159)</f>
        <v>5873810</v>
      </c>
      <c r="E149" s="391" t="e">
        <f>IF(ISNUMBER(Regressions!E159),ROUND(Regressions!E159, 1), NA())</f>
        <v>#N/A</v>
      </c>
      <c r="F149" s="389" t="e">
        <f>IF(ISNUMBER(Regressions!F159),ROUND(Regressions!F159, 1), NA())</f>
        <v>#N/A</v>
      </c>
      <c r="G149" s="392" t="e">
        <f>IF(ISNUMBER(Regressions!G159),ROUND(Regressions!G159, 1), NA())</f>
        <v>#N/A</v>
      </c>
      <c r="H149" s="390" t="e">
        <f>IF(ISNUMBER(Regressions!H159),ROUND(Regressions!H159, 1), NA())</f>
        <v>#N/A</v>
      </c>
      <c r="I149" s="393" t="e">
        <f>IF(ISNUMBER(Regressions!I159),ROUND(Regressions!I159, 1), NA())</f>
        <v>#N/A</v>
      </c>
      <c r="J149" s="391" t="e">
        <f>IF(ISNUMBER(Regressions!K159),ROUND(Regressions!K159, 1), NA())</f>
        <v>#N/A</v>
      </c>
      <c r="K149" s="389" t="e">
        <f>IF(ISNUMBER(Regressions!L159),ROUND(Regressions!L159, 1), NA())</f>
        <v>#N/A</v>
      </c>
      <c r="L149" s="394" t="e">
        <f>IF(ISNUMBER(Regressions!M159),ROUND(Regressions!M159, 1), NA())</f>
        <v>#N/A</v>
      </c>
      <c r="M149" s="390" t="e">
        <f>IF(ISNUMBER(Regressions!N159),ROUND(Regressions!N159, 1), NA())</f>
        <v>#N/A</v>
      </c>
      <c r="N149" s="393" t="e">
        <f>IF(ISNUMBER(Regressions!O159),ROUND(Regressions!O159, 1), NA())</f>
        <v>#N/A</v>
      </c>
      <c r="O149" s="391" t="e">
        <f>IF(ISNUMBER(Regressions!Q159),ROUND(Regressions!Q159, 1), NA())</f>
        <v>#N/A</v>
      </c>
      <c r="P149" s="389" t="e">
        <f>IF(ISNUMBER(Regressions!R159),ROUND(Regressions!R159, 1), NA())</f>
        <v>#N/A</v>
      </c>
      <c r="Q149" s="395" t="e">
        <f>IF(ISNUMBER(Regressions!S159),ROUND(Regressions!S159, 1), NA())</f>
        <v>#N/A</v>
      </c>
      <c r="R149" s="390" t="e">
        <f>IF(ISNUMBER(Regressions!T159),ROUND(Regressions!T159, 1), NA())</f>
        <v>#N/A</v>
      </c>
      <c r="S149" s="393" t="e">
        <f>IF(ISNUMBER(Regressions!U159),ROUND(Regressions!U159, 1), NA())</f>
        <v>#N/A</v>
      </c>
      <c r="T149" s="384"/>
      <c r="U149" s="384"/>
      <c r="V149" s="384"/>
      <c r="W149" s="384"/>
      <c r="X149" s="384"/>
      <c r="Y149" s="384"/>
      <c r="Z149" s="384"/>
      <c r="AA149" s="384"/>
      <c r="AB149" s="384"/>
      <c r="AC149" s="384"/>
    </row>
    <row xmlns:x14ac="http://schemas.microsoft.com/office/spreadsheetml/2009/9/ac" r="150" x14ac:dyDescent="0.2">
      <c r="A150" s="330" t="str">
        <f>IF(ISBLANK(Regressions!A160), " ", Regressions!A160)</f>
        <v>Angola</v>
      </c>
      <c r="B150" s="331">
        <f>IF(ISBLANK(Regressions!B160), " ", Regressions!B160)</f>
        <v>2022</v>
      </c>
      <c r="C150" s="337" t="str">
        <f>IF(ISBLANK(Regressions!C160), " ", Regressions!C160)</f>
        <v>Primary</v>
      </c>
      <c r="D150" s="333">
        <f>IF(ISBLANK(Regressions!D160), " ", Regressions!D160)</f>
        <v>6052905</v>
      </c>
      <c r="E150" s="231" t="e">
        <f>IF(ISNUMBER(Regressions!E160),ROUND(Regressions!E160, 1), NA())</f>
        <v>#N/A</v>
      </c>
      <c r="F150" s="334" t="e">
        <f>IF(ISNUMBER(Regressions!F160),ROUND(Regressions!F160, 1), NA())</f>
        <v>#N/A</v>
      </c>
      <c r="G150" s="232" t="e">
        <f>IF(ISNUMBER(Regressions!G160),ROUND(Regressions!G160, 1), NA())</f>
        <v>#N/A</v>
      </c>
      <c r="H150" s="335" t="e">
        <f>IF(ISNUMBER(Regressions!H160),ROUND(Regressions!H160, 1), NA())</f>
        <v>#N/A</v>
      </c>
      <c r="I150" s="233" t="e">
        <f>IF(ISNUMBER(Regressions!I160),ROUND(Regressions!I160, 1), NA())</f>
        <v>#N/A</v>
      </c>
      <c r="J150" s="336" t="e">
        <f>IF(ISNUMBER(Regressions!K160),ROUND(Regressions!K160, 1), NA())</f>
        <v>#N/A</v>
      </c>
      <c r="K150" s="334" t="e">
        <f>IF(ISNUMBER(Regressions!L160),ROUND(Regressions!L160, 1), NA())</f>
        <v>#N/A</v>
      </c>
      <c r="L150" s="234" t="e">
        <f>IF(ISNUMBER(Regressions!M160),ROUND(Regressions!M160, 1), NA())</f>
        <v>#N/A</v>
      </c>
      <c r="M150" s="335" t="e">
        <f>IF(ISNUMBER(Regressions!N160),ROUND(Regressions!N160, 1), NA())</f>
        <v>#N/A</v>
      </c>
      <c r="N150" s="233" t="e">
        <f>IF(ISNUMBER(Regressions!O160),ROUND(Regressions!O160, 1), NA())</f>
        <v>#N/A</v>
      </c>
      <c r="O150" s="336" t="e">
        <f>IF(ISNUMBER(Regressions!Q160),ROUND(Regressions!Q160, 1), NA())</f>
        <v>#N/A</v>
      </c>
      <c r="P150" s="334" t="e">
        <f>IF(ISNUMBER(Regressions!R160),ROUND(Regressions!R160, 1), NA())</f>
        <v>#N/A</v>
      </c>
      <c r="Q150" s="235" t="e">
        <f>IF(ISNUMBER(Regressions!S160),ROUND(Regressions!S160, 1), NA())</f>
        <v>#N/A</v>
      </c>
      <c r="R150" s="335" t="e">
        <f>IF(ISNUMBER(Regressions!T160),ROUND(Regressions!T160, 1), NA())</f>
        <v>#N/A</v>
      </c>
      <c r="S150" s="233" t="e">
        <f>IF(ISNUMBER(Regressions!U160),ROUND(Regressions!U160, 1), NA())</f>
        <v>#N/A</v>
      </c>
    </row>
    <row xmlns:x14ac="http://schemas.microsoft.com/office/spreadsheetml/2009/9/ac" r="151" x14ac:dyDescent="0.2">
      <c r="A151" s="338" t="str">
        <f>IF(ISBLANK(Regressions!A161), " ", Regressions!A161)</f>
        <v>Angola</v>
      </c>
      <c r="B151" s="339">
        <f>IF(ISBLANK(Regressions!B161), " ", Regressions!B161)</f>
        <v>2023</v>
      </c>
      <c r="C151" s="340" t="str">
        <f>IF(ISBLANK(Regressions!C161), " ", Regressions!C161)</f>
        <v>Primary</v>
      </c>
      <c r="D151" s="341">
        <f>IF(ISBLANK(Regressions!D161), " ", Regressions!D161)</f>
        <v>6339812</v>
      </c>
      <c r="E151" s="342" t="e">
        <f>IF(ISNUMBER(Regressions!E161),ROUND(Regressions!E161, 1), NA())</f>
        <v>#N/A</v>
      </c>
      <c r="F151" s="343" t="e">
        <f>IF(ISNUMBER(Regressions!F161),ROUND(Regressions!F161, 1), NA())</f>
        <v>#N/A</v>
      </c>
      <c r="G151" s="344" t="e">
        <f>IF(ISNUMBER(Regressions!G161),ROUND(Regressions!G161, 1), NA())</f>
        <v>#N/A</v>
      </c>
      <c r="H151" s="345" t="e">
        <f>IF(ISNUMBER(Regressions!H161),ROUND(Regressions!H161, 1), NA())</f>
        <v>#N/A</v>
      </c>
      <c r="I151" s="346" t="e">
        <f>IF(ISNUMBER(Regressions!I161),ROUND(Regressions!I161, 1), NA())</f>
        <v>#N/A</v>
      </c>
      <c r="J151" s="347" t="e">
        <f>IF(ISNUMBER(Regressions!K161),ROUND(Regressions!K161, 1), NA())</f>
        <v>#N/A</v>
      </c>
      <c r="K151" s="343" t="e">
        <f>IF(ISNUMBER(Regressions!L161),ROUND(Regressions!L161, 1), NA())</f>
        <v>#N/A</v>
      </c>
      <c r="L151" s="348" t="e">
        <f>IF(ISNUMBER(Regressions!M161),ROUND(Regressions!M161, 1), NA())</f>
        <v>#N/A</v>
      </c>
      <c r="M151" s="345" t="e">
        <f>IF(ISNUMBER(Regressions!N161),ROUND(Regressions!N161, 1), NA())</f>
        <v>#N/A</v>
      </c>
      <c r="N151" s="346" t="e">
        <f>IF(ISNUMBER(Regressions!O161),ROUND(Regressions!O161, 1), NA())</f>
        <v>#N/A</v>
      </c>
      <c r="O151" s="347" t="e">
        <f>IF(ISNUMBER(Regressions!Q161),ROUND(Regressions!Q161, 1), NA())</f>
        <v>#N/A</v>
      </c>
      <c r="P151" s="343" t="e">
        <f>IF(ISNUMBER(Regressions!R161),ROUND(Regressions!R161, 1), NA())</f>
        <v>#N/A</v>
      </c>
      <c r="Q151" s="349" t="e">
        <f>IF(ISNUMBER(Regressions!S161),ROUND(Regressions!S161, 1), NA())</f>
        <v>#N/A</v>
      </c>
      <c r="R151" s="345" t="e">
        <f>IF(ISNUMBER(Regressions!T161),ROUND(Regressions!T161, 1), NA())</f>
        <v>#N/A</v>
      </c>
      <c r="S151" s="346" t="e">
        <f>IF(ISNUMBER(Regressions!U161),ROUND(Regressions!U161, 1), NA())</f>
        <v>#N/A</v>
      </c>
    </row>
    <row xmlns:x14ac="http://schemas.microsoft.com/office/spreadsheetml/2009/9/ac" r="152" hidden="true" x14ac:dyDescent="0.2">
      <c r="A152" s="330" t="str">
        <f>IF(ISBLANK(Regressions!A162), " ", Regressions!A162)</f>
        <v>Angola</v>
      </c>
      <c r="B152" s="331">
        <f>IF(ISBLANK(Regressions!B162), " ", Regressions!B162)</f>
        <v>2024</v>
      </c>
      <c r="C152" s="337" t="str">
        <f>IF(ISBLANK(Regressions!C162), " ", Regressions!C162)</f>
        <v>Primary</v>
      </c>
      <c r="D152" s="333" t="str">
        <f>IF(ISBLANK(Regressions!D162), " ", Regressions!D162)</f>
        <v> </v>
      </c>
      <c r="E152" s="231" t="e">
        <f>IF(ISNUMBER(Regressions!E162),ROUND(Regressions!E162, 1), NA())</f>
        <v>#N/A</v>
      </c>
      <c r="F152" s="334" t="e">
        <f>IF(ISNUMBER(Regressions!F162),ROUND(Regressions!F162, 1), NA())</f>
        <v>#N/A</v>
      </c>
      <c r="G152" s="232" t="e">
        <f>IF(ISNUMBER(Regressions!G162),ROUND(Regressions!G162, 1), NA())</f>
        <v>#N/A</v>
      </c>
      <c r="H152" s="335" t="e">
        <f>IF(ISNUMBER(Regressions!H162),ROUND(Regressions!H162, 1), NA())</f>
        <v>#N/A</v>
      </c>
      <c r="I152" s="233" t="e">
        <f>IF(ISNUMBER(Regressions!I162),ROUND(Regressions!I162, 1), NA())</f>
        <v>#N/A</v>
      </c>
      <c r="J152" s="336" t="e">
        <f>IF(ISNUMBER(Regressions!K162),ROUND(Regressions!K162, 1), NA())</f>
        <v>#N/A</v>
      </c>
      <c r="K152" s="334" t="e">
        <f>IF(ISNUMBER(Regressions!L162),ROUND(Regressions!L162, 1), NA())</f>
        <v>#N/A</v>
      </c>
      <c r="L152" s="234" t="e">
        <f>IF(ISNUMBER(Regressions!M162),ROUND(Regressions!M162, 1), NA())</f>
        <v>#N/A</v>
      </c>
      <c r="M152" s="335" t="e">
        <f>IF(ISNUMBER(Regressions!N162),ROUND(Regressions!N162, 1), NA())</f>
        <v>#N/A</v>
      </c>
      <c r="N152" s="233" t="e">
        <f>IF(ISNUMBER(Regressions!O162),ROUND(Regressions!O162, 1), NA())</f>
        <v>#N/A</v>
      </c>
      <c r="O152" s="336" t="e">
        <f>IF(ISNUMBER(Regressions!Q162),ROUND(Regressions!Q162, 1), NA())</f>
        <v>#N/A</v>
      </c>
      <c r="P152" s="334" t="e">
        <f>IF(ISNUMBER(Regressions!R162),ROUND(Regressions!R162, 1), NA())</f>
        <v>#N/A</v>
      </c>
      <c r="Q152" s="235" t="e">
        <f>IF(ISNUMBER(Regressions!S162),ROUND(Regressions!S162, 1), NA())</f>
        <v>#N/A</v>
      </c>
      <c r="R152" s="335" t="e">
        <f>IF(ISNUMBER(Regressions!T162),ROUND(Regressions!T162, 1), NA())</f>
        <v>#N/A</v>
      </c>
      <c r="S152" s="233" t="e">
        <f>IF(ISNUMBER(Regressions!U162),ROUND(Regressions!U162, 1), NA())</f>
        <v>#N/A</v>
      </c>
    </row>
    <row xmlns:x14ac="http://schemas.microsoft.com/office/spreadsheetml/2009/9/ac" r="153" hidden="true" x14ac:dyDescent="0.2">
      <c r="A153" s="330" t="str">
        <f>IF(ISBLANK(Regressions!A163), " ", Regressions!A163)</f>
        <v>Angola</v>
      </c>
      <c r="B153" s="331">
        <f>IF(ISBLANK(Regressions!B163), " ", Regressions!B163)</f>
        <v>2025</v>
      </c>
      <c r="C153" s="337" t="str">
        <f>IF(ISBLANK(Regressions!C163), " ", Regressions!C163)</f>
        <v>Primary</v>
      </c>
      <c r="D153" s="333" t="str">
        <f>IF(ISBLANK(Regressions!D163), " ", Regressions!D163)</f>
        <v> </v>
      </c>
      <c r="E153" s="231" t="e">
        <f>IF(ISNUMBER(Regressions!E163),ROUND(Regressions!E163, 1), NA())</f>
        <v>#N/A</v>
      </c>
      <c r="F153" s="334" t="e">
        <f>IF(ISNUMBER(Regressions!F163),ROUND(Regressions!F163, 1), NA())</f>
        <v>#N/A</v>
      </c>
      <c r="G153" s="232" t="e">
        <f>IF(ISNUMBER(Regressions!G163),ROUND(Regressions!G163, 1), NA())</f>
        <v>#N/A</v>
      </c>
      <c r="H153" s="335" t="e">
        <f>IF(ISNUMBER(Regressions!H163),ROUND(Regressions!H163, 1), NA())</f>
        <v>#N/A</v>
      </c>
      <c r="I153" s="233" t="e">
        <f>IF(ISNUMBER(Regressions!I163),ROUND(Regressions!I163, 1), NA())</f>
        <v>#N/A</v>
      </c>
      <c r="J153" s="336" t="e">
        <f>IF(ISNUMBER(Regressions!K163),ROUND(Regressions!K163, 1), NA())</f>
        <v>#N/A</v>
      </c>
      <c r="K153" s="334" t="e">
        <f>IF(ISNUMBER(Regressions!L163),ROUND(Regressions!L163, 1), NA())</f>
        <v>#N/A</v>
      </c>
      <c r="L153" s="234" t="e">
        <f>IF(ISNUMBER(Regressions!M163),ROUND(Regressions!M163, 1), NA())</f>
        <v>#N/A</v>
      </c>
      <c r="M153" s="335" t="e">
        <f>IF(ISNUMBER(Regressions!N163),ROUND(Regressions!N163, 1), NA())</f>
        <v>#N/A</v>
      </c>
      <c r="N153" s="233" t="e">
        <f>IF(ISNUMBER(Regressions!O163),ROUND(Regressions!O163, 1), NA())</f>
        <v>#N/A</v>
      </c>
      <c r="O153" s="336" t="e">
        <f>IF(ISNUMBER(Regressions!Q163),ROUND(Regressions!Q163, 1), NA())</f>
        <v>#N/A</v>
      </c>
      <c r="P153" s="334" t="e">
        <f>IF(ISNUMBER(Regressions!R163),ROUND(Regressions!R163, 1), NA())</f>
        <v>#N/A</v>
      </c>
      <c r="Q153" s="235" t="e">
        <f>IF(ISNUMBER(Regressions!S163),ROUND(Regressions!S163, 1), NA())</f>
        <v>#N/A</v>
      </c>
      <c r="R153" s="335" t="e">
        <f>IF(ISNUMBER(Regressions!T163),ROUND(Regressions!T163, 1), NA())</f>
        <v>#N/A</v>
      </c>
      <c r="S153" s="233" t="e">
        <f>IF(ISNUMBER(Regressions!U163),ROUND(Regressions!U163, 1), NA())</f>
        <v>#N/A</v>
      </c>
    </row>
    <row xmlns:x14ac="http://schemas.microsoft.com/office/spreadsheetml/2009/9/ac" r="154" hidden="true" x14ac:dyDescent="0.2">
      <c r="A154" s="330" t="str">
        <f>IF(ISBLANK(Regressions!A164), " ", Regressions!A164)</f>
        <v>Angola</v>
      </c>
      <c r="B154" s="331">
        <f>IF(ISBLANK(Regressions!B164), " ", Regressions!B164)</f>
        <v>2026</v>
      </c>
      <c r="C154" s="337" t="str">
        <f>IF(ISBLANK(Regressions!C164), " ", Regressions!C164)</f>
        <v>Primary</v>
      </c>
      <c r="D154" s="333" t="str">
        <f>IF(ISBLANK(Regressions!D164), " ", Regressions!D164)</f>
        <v> </v>
      </c>
      <c r="E154" s="231" t="e">
        <f>IF(ISNUMBER(Regressions!E164),ROUND(Regressions!E164, 1), NA())</f>
        <v>#N/A</v>
      </c>
      <c r="F154" s="334" t="e">
        <f>IF(ISNUMBER(Regressions!F164),ROUND(Regressions!F164, 1), NA())</f>
        <v>#N/A</v>
      </c>
      <c r="G154" s="232" t="e">
        <f>IF(ISNUMBER(Regressions!G164),ROUND(Regressions!G164, 1), NA())</f>
        <v>#N/A</v>
      </c>
      <c r="H154" s="335" t="e">
        <f>IF(ISNUMBER(Regressions!H164),ROUND(Regressions!H164, 1), NA())</f>
        <v>#N/A</v>
      </c>
      <c r="I154" s="233" t="e">
        <f>IF(ISNUMBER(Regressions!I164),ROUND(Regressions!I164, 1), NA())</f>
        <v>#N/A</v>
      </c>
      <c r="J154" s="336" t="e">
        <f>IF(ISNUMBER(Regressions!K164),ROUND(Regressions!K164, 1), NA())</f>
        <v>#N/A</v>
      </c>
      <c r="K154" s="334" t="e">
        <f>IF(ISNUMBER(Regressions!L164),ROUND(Regressions!L164, 1), NA())</f>
        <v>#N/A</v>
      </c>
      <c r="L154" s="234" t="e">
        <f>IF(ISNUMBER(Regressions!M164),ROUND(Regressions!M164, 1), NA())</f>
        <v>#N/A</v>
      </c>
      <c r="M154" s="335" t="e">
        <f>IF(ISNUMBER(Regressions!N164),ROUND(Regressions!N164, 1), NA())</f>
        <v>#N/A</v>
      </c>
      <c r="N154" s="233" t="e">
        <f>IF(ISNUMBER(Regressions!O164),ROUND(Regressions!O164, 1), NA())</f>
        <v>#N/A</v>
      </c>
      <c r="O154" s="336" t="e">
        <f>IF(ISNUMBER(Regressions!Q164),ROUND(Regressions!Q164, 1), NA())</f>
        <v>#N/A</v>
      </c>
      <c r="P154" s="334" t="e">
        <f>IF(ISNUMBER(Regressions!R164),ROUND(Regressions!R164, 1), NA())</f>
        <v>#N/A</v>
      </c>
      <c r="Q154" s="235" t="e">
        <f>IF(ISNUMBER(Regressions!S164),ROUND(Regressions!S164, 1), NA())</f>
        <v>#N/A</v>
      </c>
      <c r="R154" s="335" t="e">
        <f>IF(ISNUMBER(Regressions!T164),ROUND(Regressions!T164, 1), NA())</f>
        <v>#N/A</v>
      </c>
      <c r="S154" s="233" t="e">
        <f>IF(ISNUMBER(Regressions!U164),ROUND(Regressions!U164, 1), NA())</f>
        <v>#N/A</v>
      </c>
    </row>
    <row xmlns:x14ac="http://schemas.microsoft.com/office/spreadsheetml/2009/9/ac" r="155" hidden="true" x14ac:dyDescent="0.2">
      <c r="A155" s="330" t="str">
        <f>IF(ISBLANK(Regressions!A165), " ", Regressions!A165)</f>
        <v>Angola</v>
      </c>
      <c r="B155" s="331">
        <f>IF(ISBLANK(Regressions!B165), " ", Regressions!B165)</f>
        <v>2027</v>
      </c>
      <c r="C155" s="337" t="str">
        <f>IF(ISBLANK(Regressions!C165), " ", Regressions!C165)</f>
        <v>Primary</v>
      </c>
      <c r="D155" s="333" t="str">
        <f>IF(ISBLANK(Regressions!D165), " ", Regressions!D165)</f>
        <v> </v>
      </c>
      <c r="E155" s="231" t="e">
        <f>IF(ISNUMBER(Regressions!E165),ROUND(Regressions!E165, 1), NA())</f>
        <v>#N/A</v>
      </c>
      <c r="F155" s="334" t="e">
        <f>IF(ISNUMBER(Regressions!F165),ROUND(Regressions!F165, 1), NA())</f>
        <v>#N/A</v>
      </c>
      <c r="G155" s="232" t="e">
        <f>IF(ISNUMBER(Regressions!G165),ROUND(Regressions!G165, 1), NA())</f>
        <v>#N/A</v>
      </c>
      <c r="H155" s="335" t="e">
        <f>IF(ISNUMBER(Regressions!H165),ROUND(Regressions!H165, 1), NA())</f>
        <v>#N/A</v>
      </c>
      <c r="I155" s="233" t="e">
        <f>IF(ISNUMBER(Regressions!I165),ROUND(Regressions!I165, 1), NA())</f>
        <v>#N/A</v>
      </c>
      <c r="J155" s="336" t="e">
        <f>IF(ISNUMBER(Regressions!K165),ROUND(Regressions!K165, 1), NA())</f>
        <v>#N/A</v>
      </c>
      <c r="K155" s="334" t="e">
        <f>IF(ISNUMBER(Regressions!L165),ROUND(Regressions!L165, 1), NA())</f>
        <v>#N/A</v>
      </c>
      <c r="L155" s="234" t="e">
        <f>IF(ISNUMBER(Regressions!M165),ROUND(Regressions!M165, 1), NA())</f>
        <v>#N/A</v>
      </c>
      <c r="M155" s="335" t="e">
        <f>IF(ISNUMBER(Regressions!N165),ROUND(Regressions!N165, 1), NA())</f>
        <v>#N/A</v>
      </c>
      <c r="N155" s="233" t="e">
        <f>IF(ISNUMBER(Regressions!O165),ROUND(Regressions!O165, 1), NA())</f>
        <v>#N/A</v>
      </c>
      <c r="O155" s="336" t="e">
        <f>IF(ISNUMBER(Regressions!Q165),ROUND(Regressions!Q165, 1), NA())</f>
        <v>#N/A</v>
      </c>
      <c r="P155" s="334" t="e">
        <f>IF(ISNUMBER(Regressions!R165),ROUND(Regressions!R165, 1), NA())</f>
        <v>#N/A</v>
      </c>
      <c r="Q155" s="235" t="e">
        <f>IF(ISNUMBER(Regressions!S165),ROUND(Regressions!S165, 1), NA())</f>
        <v>#N/A</v>
      </c>
      <c r="R155" s="335" t="e">
        <f>IF(ISNUMBER(Regressions!T165),ROUND(Regressions!T165, 1), NA())</f>
        <v>#N/A</v>
      </c>
      <c r="S155" s="233" t="e">
        <f>IF(ISNUMBER(Regressions!U165),ROUND(Regressions!U165, 1), NA())</f>
        <v>#N/A</v>
      </c>
    </row>
    <row xmlns:x14ac="http://schemas.microsoft.com/office/spreadsheetml/2009/9/ac" r="156" hidden="true" x14ac:dyDescent="0.2">
      <c r="A156" s="330" t="str">
        <f>IF(ISBLANK(Regressions!A166), " ", Regressions!A166)</f>
        <v>Angola</v>
      </c>
      <c r="B156" s="331">
        <f>IF(ISBLANK(Regressions!B166), " ", Regressions!B166)</f>
        <v>2028</v>
      </c>
      <c r="C156" s="337" t="str">
        <f>IF(ISBLANK(Regressions!C166), " ", Regressions!C166)</f>
        <v>Primary</v>
      </c>
      <c r="D156" s="333" t="str">
        <f>IF(ISBLANK(Regressions!D166), " ", Regressions!D166)</f>
        <v> </v>
      </c>
      <c r="E156" s="231" t="e">
        <f>IF(ISNUMBER(Regressions!E166),ROUND(Regressions!E166, 1), NA())</f>
        <v>#N/A</v>
      </c>
      <c r="F156" s="334" t="e">
        <f>IF(ISNUMBER(Regressions!F166),ROUND(Regressions!F166, 1), NA())</f>
        <v>#N/A</v>
      </c>
      <c r="G156" s="232" t="e">
        <f>IF(ISNUMBER(Regressions!G166),ROUND(Regressions!G166, 1), NA())</f>
        <v>#N/A</v>
      </c>
      <c r="H156" s="335" t="e">
        <f>IF(ISNUMBER(Regressions!H166),ROUND(Regressions!H166, 1), NA())</f>
        <v>#N/A</v>
      </c>
      <c r="I156" s="233" t="e">
        <f>IF(ISNUMBER(Regressions!I166),ROUND(Regressions!I166, 1), NA())</f>
        <v>#N/A</v>
      </c>
      <c r="J156" s="336" t="e">
        <f>IF(ISNUMBER(Regressions!K166),ROUND(Regressions!K166, 1), NA())</f>
        <v>#N/A</v>
      </c>
      <c r="K156" s="334" t="e">
        <f>IF(ISNUMBER(Regressions!L166),ROUND(Regressions!L166, 1), NA())</f>
        <v>#N/A</v>
      </c>
      <c r="L156" s="234" t="e">
        <f>IF(ISNUMBER(Regressions!M166),ROUND(Regressions!M166, 1), NA())</f>
        <v>#N/A</v>
      </c>
      <c r="M156" s="335" t="e">
        <f>IF(ISNUMBER(Regressions!N166),ROUND(Regressions!N166, 1), NA())</f>
        <v>#N/A</v>
      </c>
      <c r="N156" s="233" t="e">
        <f>IF(ISNUMBER(Regressions!O166),ROUND(Regressions!O166, 1), NA())</f>
        <v>#N/A</v>
      </c>
      <c r="O156" s="336" t="e">
        <f>IF(ISNUMBER(Regressions!Q166),ROUND(Regressions!Q166, 1), NA())</f>
        <v>#N/A</v>
      </c>
      <c r="P156" s="334" t="e">
        <f>IF(ISNUMBER(Regressions!R166),ROUND(Regressions!R166, 1), NA())</f>
        <v>#N/A</v>
      </c>
      <c r="Q156" s="235" t="e">
        <f>IF(ISNUMBER(Regressions!S166),ROUND(Regressions!S166, 1), NA())</f>
        <v>#N/A</v>
      </c>
      <c r="R156" s="335" t="e">
        <f>IF(ISNUMBER(Regressions!T166),ROUND(Regressions!T166, 1), NA())</f>
        <v>#N/A</v>
      </c>
      <c r="S156" s="233" t="e">
        <f>IF(ISNUMBER(Regressions!U166),ROUND(Regressions!U166, 1), NA())</f>
        <v>#N/A</v>
      </c>
    </row>
    <row xmlns:x14ac="http://schemas.microsoft.com/office/spreadsheetml/2009/9/ac" r="157" hidden="true" x14ac:dyDescent="0.2">
      <c r="A157" s="330" t="str">
        <f>IF(ISBLANK(Regressions!A167), " ", Regressions!A167)</f>
        <v>Angola</v>
      </c>
      <c r="B157" s="331">
        <f>IF(ISBLANK(Regressions!B167), " ", Regressions!B167)</f>
        <v>2029</v>
      </c>
      <c r="C157" s="337" t="str">
        <f>IF(ISBLANK(Regressions!C167), " ", Regressions!C167)</f>
        <v>Primary</v>
      </c>
      <c r="D157" s="333" t="str">
        <f>IF(ISBLANK(Regressions!D167), " ", Regressions!D167)</f>
        <v> </v>
      </c>
      <c r="E157" s="231" t="e">
        <f>IF(ISNUMBER(Regressions!E167),ROUND(Regressions!E167, 1), NA())</f>
        <v>#N/A</v>
      </c>
      <c r="F157" s="334" t="e">
        <f>IF(ISNUMBER(Regressions!F167),ROUND(Regressions!F167, 1), NA())</f>
        <v>#N/A</v>
      </c>
      <c r="G157" s="232" t="e">
        <f>IF(ISNUMBER(Regressions!G167),ROUND(Regressions!G167, 1), NA())</f>
        <v>#N/A</v>
      </c>
      <c r="H157" s="335" t="e">
        <f>IF(ISNUMBER(Regressions!H167),ROUND(Regressions!H167, 1), NA())</f>
        <v>#N/A</v>
      </c>
      <c r="I157" s="233" t="e">
        <f>IF(ISNUMBER(Regressions!I167),ROUND(Regressions!I167, 1), NA())</f>
        <v>#N/A</v>
      </c>
      <c r="J157" s="336" t="e">
        <f>IF(ISNUMBER(Regressions!K167),ROUND(Regressions!K167, 1), NA())</f>
        <v>#N/A</v>
      </c>
      <c r="K157" s="334" t="e">
        <f>IF(ISNUMBER(Regressions!L167),ROUND(Regressions!L167, 1), NA())</f>
        <v>#N/A</v>
      </c>
      <c r="L157" s="234" t="e">
        <f>IF(ISNUMBER(Regressions!M167),ROUND(Regressions!M167, 1), NA())</f>
        <v>#N/A</v>
      </c>
      <c r="M157" s="335" t="e">
        <f>IF(ISNUMBER(Regressions!N167),ROUND(Regressions!N167, 1), NA())</f>
        <v>#N/A</v>
      </c>
      <c r="N157" s="233" t="e">
        <f>IF(ISNUMBER(Regressions!O167),ROUND(Regressions!O167, 1), NA())</f>
        <v>#N/A</v>
      </c>
      <c r="O157" s="336" t="e">
        <f>IF(ISNUMBER(Regressions!Q167),ROUND(Regressions!Q167, 1), NA())</f>
        <v>#N/A</v>
      </c>
      <c r="P157" s="334" t="e">
        <f>IF(ISNUMBER(Regressions!R167),ROUND(Regressions!R167, 1), NA())</f>
        <v>#N/A</v>
      </c>
      <c r="Q157" s="235" t="e">
        <f>IF(ISNUMBER(Regressions!S167),ROUND(Regressions!S167, 1), NA())</f>
        <v>#N/A</v>
      </c>
      <c r="R157" s="335" t="e">
        <f>IF(ISNUMBER(Regressions!T167),ROUND(Regressions!T167, 1), NA())</f>
        <v>#N/A</v>
      </c>
      <c r="S157" s="233" t="e">
        <f>IF(ISNUMBER(Regressions!U167),ROUND(Regressions!U167, 1), NA())</f>
        <v>#N/A</v>
      </c>
    </row>
    <row xmlns:x14ac="http://schemas.microsoft.com/office/spreadsheetml/2009/9/ac" r="158" hidden="true" x14ac:dyDescent="0.2">
      <c r="A158" s="330" t="str">
        <f>IF(ISBLANK(Regressions!A168), " ", Regressions!A168)</f>
        <v>Angola</v>
      </c>
      <c r="B158" s="331">
        <f>IF(ISBLANK(Regressions!B168), " ", Regressions!B168)</f>
        <v>2030</v>
      </c>
      <c r="C158" s="337" t="str">
        <f>IF(ISBLANK(Regressions!C168), " ", Regressions!C168)</f>
        <v>Primary</v>
      </c>
      <c r="D158" s="333" t="str">
        <f>IF(ISBLANK(Regressions!D168), " ", Regressions!D168)</f>
        <v> </v>
      </c>
      <c r="E158" s="231" t="e">
        <f>IF(ISNUMBER(Regressions!E168),ROUND(Regressions!E168, 1), NA())</f>
        <v>#N/A</v>
      </c>
      <c r="F158" s="334" t="e">
        <f>IF(ISNUMBER(Regressions!F168),ROUND(Regressions!F168, 1), NA())</f>
        <v>#N/A</v>
      </c>
      <c r="G158" s="232" t="e">
        <f>IF(ISNUMBER(Regressions!G168),ROUND(Regressions!G168, 1), NA())</f>
        <v>#N/A</v>
      </c>
      <c r="H158" s="335" t="e">
        <f>IF(ISNUMBER(Regressions!H168),ROUND(Regressions!H168, 1), NA())</f>
        <v>#N/A</v>
      </c>
      <c r="I158" s="233" t="e">
        <f>IF(ISNUMBER(Regressions!I168),ROUND(Regressions!I168, 1), NA())</f>
        <v>#N/A</v>
      </c>
      <c r="J158" s="336" t="e">
        <f>IF(ISNUMBER(Regressions!K168),ROUND(Regressions!K168, 1), NA())</f>
        <v>#N/A</v>
      </c>
      <c r="K158" s="334" t="e">
        <f>IF(ISNUMBER(Regressions!L168),ROUND(Regressions!L168, 1), NA())</f>
        <v>#N/A</v>
      </c>
      <c r="L158" s="234" t="e">
        <f>IF(ISNUMBER(Regressions!M168),ROUND(Regressions!M168, 1), NA())</f>
        <v>#N/A</v>
      </c>
      <c r="M158" s="335" t="e">
        <f>IF(ISNUMBER(Regressions!N168),ROUND(Regressions!N168, 1), NA())</f>
        <v>#N/A</v>
      </c>
      <c r="N158" s="233" t="e">
        <f>IF(ISNUMBER(Regressions!O168),ROUND(Regressions!O168, 1), NA())</f>
        <v>#N/A</v>
      </c>
      <c r="O158" s="336" t="e">
        <f>IF(ISNUMBER(Regressions!Q168),ROUND(Regressions!Q168, 1), NA())</f>
        <v>#N/A</v>
      </c>
      <c r="P158" s="334" t="e">
        <f>IF(ISNUMBER(Regressions!R168),ROUND(Regressions!R168, 1), NA())</f>
        <v>#N/A</v>
      </c>
      <c r="Q158" s="235" t="e">
        <f>IF(ISNUMBER(Regressions!S168),ROUND(Regressions!S168, 1), NA())</f>
        <v>#N/A</v>
      </c>
      <c r="R158" s="335" t="e">
        <f>IF(ISNUMBER(Regressions!T168),ROUND(Regressions!T168, 1), NA())</f>
        <v>#N/A</v>
      </c>
      <c r="S158" s="233" t="e">
        <f>IF(ISNUMBER(Regressions!U168),ROUND(Regressions!U168, 1), NA())</f>
        <v>#N/A</v>
      </c>
    </row>
    <row xmlns:x14ac="http://schemas.microsoft.com/office/spreadsheetml/2009/9/ac" r="159" x14ac:dyDescent="0.2">
      <c r="A159" s="330" t="str">
        <f>IF(ISBLANK(Regressions!A169), " ", Regressions!A169)</f>
        <v>Angola</v>
      </c>
      <c r="B159" s="331">
        <f>IF(ISBLANK(Regressions!B169), " ", Regressions!B169)</f>
        <v>2000</v>
      </c>
      <c r="C159" s="337" t="str">
        <f>IF(ISBLANK(Regressions!C169), " ", Regressions!C169)</f>
        <v>Secondary</v>
      </c>
      <c r="D159" s="333">
        <f>IF(ISBLANK(Regressions!D169), " ", Regressions!D169)</f>
        <v>2761159</v>
      </c>
      <c r="E159" s="231" t="e">
        <f>IF(ISNUMBER(Regressions!E169),ROUND(Regressions!E169, 1), NA())</f>
        <v>#N/A</v>
      </c>
      <c r="F159" s="334" t="e">
        <f>IF(ISNUMBER(Regressions!F169),ROUND(Regressions!F169, 1), NA())</f>
        <v>#N/A</v>
      </c>
      <c r="G159" s="232" t="e">
        <f>IF(ISNUMBER(Regressions!G169),ROUND(Regressions!G169, 1), NA())</f>
        <v>#N/A</v>
      </c>
      <c r="H159" s="335" t="e">
        <f>IF(ISNUMBER(Regressions!H169),ROUND(Regressions!H169, 1), NA())</f>
        <v>#N/A</v>
      </c>
      <c r="I159" s="233" t="e">
        <f>IF(ISNUMBER(Regressions!I169),ROUND(Regressions!I169, 1), NA())</f>
        <v>#N/A</v>
      </c>
      <c r="J159" s="336" t="e">
        <f>IF(ISNUMBER(Regressions!K169),ROUND(Regressions!K169, 1), NA())</f>
        <v>#N/A</v>
      </c>
      <c r="K159" s="334" t="e">
        <f>IF(ISNUMBER(Regressions!L169),ROUND(Regressions!L169, 1), NA())</f>
        <v>#N/A</v>
      </c>
      <c r="L159" s="234" t="e">
        <f>IF(ISNUMBER(Regressions!M169),ROUND(Regressions!M169, 1), NA())</f>
        <v>#N/A</v>
      </c>
      <c r="M159" s="335" t="e">
        <f>IF(ISNUMBER(Regressions!N169),ROUND(Regressions!N169, 1), NA())</f>
        <v>#N/A</v>
      </c>
      <c r="N159" s="233" t="e">
        <f>IF(ISNUMBER(Regressions!O169),ROUND(Regressions!O169, 1), NA())</f>
        <v>#N/A</v>
      </c>
      <c r="O159" s="336" t="e">
        <f>IF(ISNUMBER(Regressions!Q169),ROUND(Regressions!Q169, 1), NA())</f>
        <v>#N/A</v>
      </c>
      <c r="P159" s="334" t="e">
        <f>IF(ISNUMBER(Regressions!R169),ROUND(Regressions!R169, 1), NA())</f>
        <v>#N/A</v>
      </c>
      <c r="Q159" s="235" t="e">
        <f>IF(ISNUMBER(Regressions!S169),ROUND(Regressions!S169, 1), NA())</f>
        <v>#N/A</v>
      </c>
      <c r="R159" s="335" t="e">
        <f>IF(ISNUMBER(Regressions!T169),ROUND(Regressions!T169, 1), NA())</f>
        <v>#N/A</v>
      </c>
      <c r="S159" s="233" t="e">
        <f>IF(ISNUMBER(Regressions!U169),ROUND(Regressions!U169, 1), NA())</f>
        <v>#N/A</v>
      </c>
    </row>
    <row xmlns:x14ac="http://schemas.microsoft.com/office/spreadsheetml/2009/9/ac" r="160" x14ac:dyDescent="0.2">
      <c r="A160" s="330" t="str">
        <f>IF(ISBLANK(Regressions!A170), " ", Regressions!A170)</f>
        <v>Angola</v>
      </c>
      <c r="B160" s="331">
        <f>IF(ISBLANK(Regressions!B170), " ", Regressions!B170)</f>
        <v>2001</v>
      </c>
      <c r="C160" s="337" t="str">
        <f>IF(ISBLANK(Regressions!C170), " ", Regressions!C170)</f>
        <v>Secondary</v>
      </c>
      <c r="D160" s="333">
        <f>IF(ISBLANK(Regressions!D170), " ", Regressions!D170)</f>
        <v>2860406</v>
      </c>
      <c r="E160" s="231" t="e">
        <f>IF(ISNUMBER(Regressions!E170),ROUND(Regressions!E170, 1), NA())</f>
        <v>#N/A</v>
      </c>
      <c r="F160" s="334" t="e">
        <f>IF(ISNUMBER(Regressions!F170),ROUND(Regressions!F170, 1), NA())</f>
        <v>#N/A</v>
      </c>
      <c r="G160" s="232" t="e">
        <f>IF(ISNUMBER(Regressions!G170),ROUND(Regressions!G170, 1), NA())</f>
        <v>#N/A</v>
      </c>
      <c r="H160" s="335" t="e">
        <f>IF(ISNUMBER(Regressions!H170),ROUND(Regressions!H170, 1), NA())</f>
        <v>#N/A</v>
      </c>
      <c r="I160" s="233" t="e">
        <f>IF(ISNUMBER(Regressions!I170),ROUND(Regressions!I170, 1), NA())</f>
        <v>#N/A</v>
      </c>
      <c r="J160" s="336" t="e">
        <f>IF(ISNUMBER(Regressions!K170),ROUND(Regressions!K170, 1), NA())</f>
        <v>#N/A</v>
      </c>
      <c r="K160" s="334" t="e">
        <f>IF(ISNUMBER(Regressions!L170),ROUND(Regressions!L170, 1), NA())</f>
        <v>#N/A</v>
      </c>
      <c r="L160" s="234" t="e">
        <f>IF(ISNUMBER(Regressions!M170),ROUND(Regressions!M170, 1), NA())</f>
        <v>#N/A</v>
      </c>
      <c r="M160" s="335" t="e">
        <f>IF(ISNUMBER(Regressions!N170),ROUND(Regressions!N170, 1), NA())</f>
        <v>#N/A</v>
      </c>
      <c r="N160" s="233" t="e">
        <f>IF(ISNUMBER(Regressions!O170),ROUND(Regressions!O170, 1), NA())</f>
        <v>#N/A</v>
      </c>
      <c r="O160" s="336" t="e">
        <f>IF(ISNUMBER(Regressions!Q170),ROUND(Regressions!Q170, 1), NA())</f>
        <v>#N/A</v>
      </c>
      <c r="P160" s="334" t="e">
        <f>IF(ISNUMBER(Regressions!R170),ROUND(Regressions!R170, 1), NA())</f>
        <v>#N/A</v>
      </c>
      <c r="Q160" s="235" t="e">
        <f>IF(ISNUMBER(Regressions!S170),ROUND(Regressions!S170, 1), NA())</f>
        <v>#N/A</v>
      </c>
      <c r="R160" s="335" t="e">
        <f>IF(ISNUMBER(Regressions!T170),ROUND(Regressions!T170, 1), NA())</f>
        <v>#N/A</v>
      </c>
      <c r="S160" s="233" t="e">
        <f>IF(ISNUMBER(Regressions!U170),ROUND(Regressions!U170, 1), NA())</f>
        <v>#N/A</v>
      </c>
    </row>
    <row xmlns:x14ac="http://schemas.microsoft.com/office/spreadsheetml/2009/9/ac" r="161" x14ac:dyDescent="0.2">
      <c r="A161" s="330" t="str">
        <f>IF(ISBLANK(Regressions!A171), " ", Regressions!A171)</f>
        <v>Angola</v>
      </c>
      <c r="B161" s="331">
        <f>IF(ISBLANK(Regressions!B171), " ", Regressions!B171)</f>
        <v>2002</v>
      </c>
      <c r="C161" s="337" t="str">
        <f>IF(ISBLANK(Regressions!C171), " ", Regressions!C171)</f>
        <v>Secondary</v>
      </c>
      <c r="D161" s="333">
        <f>IF(ISBLANK(Regressions!D171), " ", Regressions!D171)</f>
        <v>2957943</v>
      </c>
      <c r="E161" s="231" t="e">
        <f>IF(ISNUMBER(Regressions!E171),ROUND(Regressions!E171, 1), NA())</f>
        <v>#N/A</v>
      </c>
      <c r="F161" s="334" t="e">
        <f>IF(ISNUMBER(Regressions!F171),ROUND(Regressions!F171, 1), NA())</f>
        <v>#N/A</v>
      </c>
      <c r="G161" s="232" t="e">
        <f>IF(ISNUMBER(Regressions!G171),ROUND(Regressions!G171, 1), NA())</f>
        <v>#N/A</v>
      </c>
      <c r="H161" s="335" t="e">
        <f>IF(ISNUMBER(Regressions!H171),ROUND(Regressions!H171, 1), NA())</f>
        <v>#N/A</v>
      </c>
      <c r="I161" s="233" t="e">
        <f>IF(ISNUMBER(Regressions!I171),ROUND(Regressions!I171, 1), NA())</f>
        <v>#N/A</v>
      </c>
      <c r="J161" s="336" t="e">
        <f>IF(ISNUMBER(Regressions!K171),ROUND(Regressions!K171, 1), NA())</f>
        <v>#N/A</v>
      </c>
      <c r="K161" s="334" t="e">
        <f>IF(ISNUMBER(Regressions!L171),ROUND(Regressions!L171, 1), NA())</f>
        <v>#N/A</v>
      </c>
      <c r="L161" s="234" t="e">
        <f>IF(ISNUMBER(Regressions!M171),ROUND(Regressions!M171, 1), NA())</f>
        <v>#N/A</v>
      </c>
      <c r="M161" s="335" t="e">
        <f>IF(ISNUMBER(Regressions!N171),ROUND(Regressions!N171, 1), NA())</f>
        <v>#N/A</v>
      </c>
      <c r="N161" s="233" t="e">
        <f>IF(ISNUMBER(Regressions!O171),ROUND(Regressions!O171, 1), NA())</f>
        <v>#N/A</v>
      </c>
      <c r="O161" s="336" t="e">
        <f>IF(ISNUMBER(Regressions!Q171),ROUND(Regressions!Q171, 1), NA())</f>
        <v>#N/A</v>
      </c>
      <c r="P161" s="334" t="e">
        <f>IF(ISNUMBER(Regressions!R171),ROUND(Regressions!R171, 1), NA())</f>
        <v>#N/A</v>
      </c>
      <c r="Q161" s="235" t="e">
        <f>IF(ISNUMBER(Regressions!S171),ROUND(Regressions!S171, 1), NA())</f>
        <v>#N/A</v>
      </c>
      <c r="R161" s="335" t="e">
        <f>IF(ISNUMBER(Regressions!T171),ROUND(Regressions!T171, 1), NA())</f>
        <v>#N/A</v>
      </c>
      <c r="S161" s="233" t="e">
        <f>IF(ISNUMBER(Regressions!U171),ROUND(Regressions!U171, 1), NA())</f>
        <v>#N/A</v>
      </c>
    </row>
    <row xmlns:x14ac="http://schemas.microsoft.com/office/spreadsheetml/2009/9/ac" r="162" x14ac:dyDescent="0.2">
      <c r="A162" s="330" t="str">
        <f>IF(ISBLANK(Regressions!A172), " ", Regressions!A172)</f>
        <v>Angola</v>
      </c>
      <c r="B162" s="331">
        <f>IF(ISBLANK(Regressions!B172), " ", Regressions!B172)</f>
        <v>2003</v>
      </c>
      <c r="C162" s="337" t="str">
        <f>IF(ISBLANK(Regressions!C172), " ", Regressions!C172)</f>
        <v>Secondary</v>
      </c>
      <c r="D162" s="333">
        <f>IF(ISBLANK(Regressions!D172), " ", Regressions!D172)</f>
        <v>3051936</v>
      </c>
      <c r="E162" s="231" t="e">
        <f>IF(ISNUMBER(Regressions!E172),ROUND(Regressions!E172, 1), NA())</f>
        <v>#N/A</v>
      </c>
      <c r="F162" s="334" t="e">
        <f>IF(ISNUMBER(Regressions!F172),ROUND(Regressions!F172, 1), NA())</f>
        <v>#N/A</v>
      </c>
      <c r="G162" s="232" t="e">
        <f>IF(ISNUMBER(Regressions!G172),ROUND(Regressions!G172, 1), NA())</f>
        <v>#N/A</v>
      </c>
      <c r="H162" s="335" t="e">
        <f>IF(ISNUMBER(Regressions!H172),ROUND(Regressions!H172, 1), NA())</f>
        <v>#N/A</v>
      </c>
      <c r="I162" s="233" t="e">
        <f>IF(ISNUMBER(Regressions!I172),ROUND(Regressions!I172, 1), NA())</f>
        <v>#N/A</v>
      </c>
      <c r="J162" s="336" t="e">
        <f>IF(ISNUMBER(Regressions!K172),ROUND(Regressions!K172, 1), NA())</f>
        <v>#N/A</v>
      </c>
      <c r="K162" s="334" t="e">
        <f>IF(ISNUMBER(Regressions!L172),ROUND(Regressions!L172, 1), NA())</f>
        <v>#N/A</v>
      </c>
      <c r="L162" s="234" t="e">
        <f>IF(ISNUMBER(Regressions!M172),ROUND(Regressions!M172, 1), NA())</f>
        <v>#N/A</v>
      </c>
      <c r="M162" s="335" t="e">
        <f>IF(ISNUMBER(Regressions!N172),ROUND(Regressions!N172, 1), NA())</f>
        <v>#N/A</v>
      </c>
      <c r="N162" s="233" t="e">
        <f>IF(ISNUMBER(Regressions!O172),ROUND(Regressions!O172, 1), NA())</f>
        <v>#N/A</v>
      </c>
      <c r="O162" s="336" t="e">
        <f>IF(ISNUMBER(Regressions!Q172),ROUND(Regressions!Q172, 1), NA())</f>
        <v>#N/A</v>
      </c>
      <c r="P162" s="334" t="e">
        <f>IF(ISNUMBER(Regressions!R172),ROUND(Regressions!R172, 1), NA())</f>
        <v>#N/A</v>
      </c>
      <c r="Q162" s="235" t="e">
        <f>IF(ISNUMBER(Regressions!S172),ROUND(Regressions!S172, 1), NA())</f>
        <v>#N/A</v>
      </c>
      <c r="R162" s="335" t="e">
        <f>IF(ISNUMBER(Regressions!T172),ROUND(Regressions!T172, 1), NA())</f>
        <v>#N/A</v>
      </c>
      <c r="S162" s="233" t="e">
        <f>IF(ISNUMBER(Regressions!U172),ROUND(Regressions!U172, 1), NA())</f>
        <v>#N/A</v>
      </c>
    </row>
    <row xmlns:x14ac="http://schemas.microsoft.com/office/spreadsheetml/2009/9/ac" r="163" x14ac:dyDescent="0.2">
      <c r="A163" s="330" t="str">
        <f>IF(ISBLANK(Regressions!A173), " ", Regressions!A173)</f>
        <v>Angola</v>
      </c>
      <c r="B163" s="331">
        <f>IF(ISBLANK(Regressions!B173), " ", Regressions!B173)</f>
        <v>2004</v>
      </c>
      <c r="C163" s="337" t="str">
        <f>IF(ISBLANK(Regressions!C173), " ", Regressions!C173)</f>
        <v>Secondary</v>
      </c>
      <c r="D163" s="333">
        <f>IF(ISBLANK(Regressions!D173), " ", Regressions!D173)</f>
        <v>3145936</v>
      </c>
      <c r="E163" s="231" t="e">
        <f>IF(ISNUMBER(Regressions!E173),ROUND(Regressions!E173, 1), NA())</f>
        <v>#N/A</v>
      </c>
      <c r="F163" s="334" t="e">
        <f>IF(ISNUMBER(Regressions!F173),ROUND(Regressions!F173, 1), NA())</f>
        <v>#N/A</v>
      </c>
      <c r="G163" s="232" t="e">
        <f>IF(ISNUMBER(Regressions!G173),ROUND(Regressions!G173, 1), NA())</f>
        <v>#N/A</v>
      </c>
      <c r="H163" s="335" t="e">
        <f>IF(ISNUMBER(Regressions!H173),ROUND(Regressions!H173, 1), NA())</f>
        <v>#N/A</v>
      </c>
      <c r="I163" s="233" t="e">
        <f>IF(ISNUMBER(Regressions!I173),ROUND(Regressions!I173, 1), NA())</f>
        <v>#N/A</v>
      </c>
      <c r="J163" s="336" t="e">
        <f>IF(ISNUMBER(Regressions!K173),ROUND(Regressions!K173, 1), NA())</f>
        <v>#N/A</v>
      </c>
      <c r="K163" s="334" t="e">
        <f>IF(ISNUMBER(Regressions!L173),ROUND(Regressions!L173, 1), NA())</f>
        <v>#N/A</v>
      </c>
      <c r="L163" s="234" t="e">
        <f>IF(ISNUMBER(Regressions!M173),ROUND(Regressions!M173, 1), NA())</f>
        <v>#N/A</v>
      </c>
      <c r="M163" s="335" t="e">
        <f>IF(ISNUMBER(Regressions!N173),ROUND(Regressions!N173, 1), NA())</f>
        <v>#N/A</v>
      </c>
      <c r="N163" s="233" t="e">
        <f>IF(ISNUMBER(Regressions!O173),ROUND(Regressions!O173, 1), NA())</f>
        <v>#N/A</v>
      </c>
      <c r="O163" s="336" t="e">
        <f>IF(ISNUMBER(Regressions!Q173),ROUND(Regressions!Q173, 1), NA())</f>
        <v>#N/A</v>
      </c>
      <c r="P163" s="334" t="e">
        <f>IF(ISNUMBER(Regressions!R173),ROUND(Regressions!R173, 1), NA())</f>
        <v>#N/A</v>
      </c>
      <c r="Q163" s="235" t="e">
        <f>IF(ISNUMBER(Regressions!S173),ROUND(Regressions!S173, 1), NA())</f>
        <v>#N/A</v>
      </c>
      <c r="R163" s="335" t="e">
        <f>IF(ISNUMBER(Regressions!T173),ROUND(Regressions!T173, 1), NA())</f>
        <v>#N/A</v>
      </c>
      <c r="S163" s="233" t="e">
        <f>IF(ISNUMBER(Regressions!U173),ROUND(Regressions!U173, 1), NA())</f>
        <v>#N/A</v>
      </c>
    </row>
    <row xmlns:x14ac="http://schemas.microsoft.com/office/spreadsheetml/2009/9/ac" r="164" x14ac:dyDescent="0.2">
      <c r="A164" s="330" t="str">
        <f>IF(ISBLANK(Regressions!A174), " ", Regressions!A174)</f>
        <v>Angola</v>
      </c>
      <c r="B164" s="331">
        <f>IF(ISBLANK(Regressions!B174), " ", Regressions!B174)</f>
        <v>2005</v>
      </c>
      <c r="C164" s="337" t="str">
        <f>IF(ISBLANK(Regressions!C174), " ", Regressions!C174)</f>
        <v>Secondary</v>
      </c>
      <c r="D164" s="333">
        <f>IF(ISBLANK(Regressions!D174), " ", Regressions!D174)</f>
        <v>3241307</v>
      </c>
      <c r="E164" s="231" t="e">
        <f>IF(ISNUMBER(Regressions!E174),ROUND(Regressions!E174, 1), NA())</f>
        <v>#N/A</v>
      </c>
      <c r="F164" s="334" t="e">
        <f>IF(ISNUMBER(Regressions!F174),ROUND(Regressions!F174, 1), NA())</f>
        <v>#N/A</v>
      </c>
      <c r="G164" s="232" t="e">
        <f>IF(ISNUMBER(Regressions!G174),ROUND(Regressions!G174, 1), NA())</f>
        <v>#N/A</v>
      </c>
      <c r="H164" s="335" t="e">
        <f>IF(ISNUMBER(Regressions!H174),ROUND(Regressions!H174, 1), NA())</f>
        <v>#N/A</v>
      </c>
      <c r="I164" s="233" t="e">
        <f>IF(ISNUMBER(Regressions!I174),ROUND(Regressions!I174, 1), NA())</f>
        <v>#N/A</v>
      </c>
      <c r="J164" s="336" t="e">
        <f>IF(ISNUMBER(Regressions!K174),ROUND(Regressions!K174, 1), NA())</f>
        <v>#N/A</v>
      </c>
      <c r="K164" s="334" t="e">
        <f>IF(ISNUMBER(Regressions!L174),ROUND(Regressions!L174, 1), NA())</f>
        <v>#N/A</v>
      </c>
      <c r="L164" s="234" t="e">
        <f>IF(ISNUMBER(Regressions!M174),ROUND(Regressions!M174, 1), NA())</f>
        <v>#N/A</v>
      </c>
      <c r="M164" s="335" t="e">
        <f>IF(ISNUMBER(Regressions!N174),ROUND(Regressions!N174, 1), NA())</f>
        <v>#N/A</v>
      </c>
      <c r="N164" s="233" t="e">
        <f>IF(ISNUMBER(Regressions!O174),ROUND(Regressions!O174, 1), NA())</f>
        <v>#N/A</v>
      </c>
      <c r="O164" s="336" t="e">
        <f>IF(ISNUMBER(Regressions!Q174),ROUND(Regressions!Q174, 1), NA())</f>
        <v>#N/A</v>
      </c>
      <c r="P164" s="334" t="e">
        <f>IF(ISNUMBER(Regressions!R174),ROUND(Regressions!R174, 1), NA())</f>
        <v>#N/A</v>
      </c>
      <c r="Q164" s="235" t="e">
        <f>IF(ISNUMBER(Regressions!S174),ROUND(Regressions!S174, 1), NA())</f>
        <v>#N/A</v>
      </c>
      <c r="R164" s="335" t="e">
        <f>IF(ISNUMBER(Regressions!T174),ROUND(Regressions!T174, 1), NA())</f>
        <v>#N/A</v>
      </c>
      <c r="S164" s="233" t="e">
        <f>IF(ISNUMBER(Regressions!U174),ROUND(Regressions!U174, 1), NA())</f>
        <v>#N/A</v>
      </c>
    </row>
    <row xmlns:x14ac="http://schemas.microsoft.com/office/spreadsheetml/2009/9/ac" r="165" x14ac:dyDescent="0.2">
      <c r="A165" s="330" t="str">
        <f>IF(ISBLANK(Regressions!A175), " ", Regressions!A175)</f>
        <v>Angola</v>
      </c>
      <c r="B165" s="331">
        <f>IF(ISBLANK(Regressions!B175), " ", Regressions!B175)</f>
        <v>2006</v>
      </c>
      <c r="C165" s="337" t="str">
        <f>IF(ISBLANK(Regressions!C175), " ", Regressions!C175)</f>
        <v>Secondary</v>
      </c>
      <c r="D165" s="333">
        <f>IF(ISBLANK(Regressions!D175), " ", Regressions!D175)</f>
        <v>3337509</v>
      </c>
      <c r="E165" s="231" t="e">
        <f>IF(ISNUMBER(Regressions!E175),ROUND(Regressions!E175, 1), NA())</f>
        <v>#N/A</v>
      </c>
      <c r="F165" s="334" t="e">
        <f>IF(ISNUMBER(Regressions!F175),ROUND(Regressions!F175, 1), NA())</f>
        <v>#N/A</v>
      </c>
      <c r="G165" s="232" t="e">
        <f>IF(ISNUMBER(Regressions!G175),ROUND(Regressions!G175, 1), NA())</f>
        <v>#N/A</v>
      </c>
      <c r="H165" s="335" t="e">
        <f>IF(ISNUMBER(Regressions!H175),ROUND(Regressions!H175, 1), NA())</f>
        <v>#N/A</v>
      </c>
      <c r="I165" s="233" t="e">
        <f>IF(ISNUMBER(Regressions!I175),ROUND(Regressions!I175, 1), NA())</f>
        <v>#N/A</v>
      </c>
      <c r="J165" s="336" t="e">
        <f>IF(ISNUMBER(Regressions!K175),ROUND(Regressions!K175, 1), NA())</f>
        <v>#N/A</v>
      </c>
      <c r="K165" s="334" t="e">
        <f>IF(ISNUMBER(Regressions!L175),ROUND(Regressions!L175, 1), NA())</f>
        <v>#N/A</v>
      </c>
      <c r="L165" s="234" t="e">
        <f>IF(ISNUMBER(Regressions!M175),ROUND(Regressions!M175, 1), NA())</f>
        <v>#N/A</v>
      </c>
      <c r="M165" s="335" t="e">
        <f>IF(ISNUMBER(Regressions!N175),ROUND(Regressions!N175, 1), NA())</f>
        <v>#N/A</v>
      </c>
      <c r="N165" s="233" t="e">
        <f>IF(ISNUMBER(Regressions!O175),ROUND(Regressions!O175, 1), NA())</f>
        <v>#N/A</v>
      </c>
      <c r="O165" s="336" t="e">
        <f>IF(ISNUMBER(Regressions!Q175),ROUND(Regressions!Q175, 1), NA())</f>
        <v>#N/A</v>
      </c>
      <c r="P165" s="334" t="e">
        <f>IF(ISNUMBER(Regressions!R175),ROUND(Regressions!R175, 1), NA())</f>
        <v>#N/A</v>
      </c>
      <c r="Q165" s="235" t="e">
        <f>IF(ISNUMBER(Regressions!S175),ROUND(Regressions!S175, 1), NA())</f>
        <v>#N/A</v>
      </c>
      <c r="R165" s="335" t="e">
        <f>IF(ISNUMBER(Regressions!T175),ROUND(Regressions!T175, 1), NA())</f>
        <v>#N/A</v>
      </c>
      <c r="S165" s="233" t="e">
        <f>IF(ISNUMBER(Regressions!U175),ROUND(Regressions!U175, 1), NA())</f>
        <v>#N/A</v>
      </c>
    </row>
    <row xmlns:x14ac="http://schemas.microsoft.com/office/spreadsheetml/2009/9/ac" r="166" x14ac:dyDescent="0.2">
      <c r="A166" s="330" t="str">
        <f>IF(ISBLANK(Regressions!A176), " ", Regressions!A176)</f>
        <v>Angola</v>
      </c>
      <c r="B166" s="331">
        <f>IF(ISBLANK(Regressions!B176), " ", Regressions!B176)</f>
        <v>2007</v>
      </c>
      <c r="C166" s="337" t="str">
        <f>IF(ISBLANK(Regressions!C176), " ", Regressions!C176)</f>
        <v>Secondary</v>
      </c>
      <c r="D166" s="333">
        <f>IF(ISBLANK(Regressions!D176), " ", Regressions!D176)</f>
        <v>2811998</v>
      </c>
      <c r="E166" s="231" t="e">
        <f>IF(ISNUMBER(Regressions!E176),ROUND(Regressions!E176, 1), NA())</f>
        <v>#N/A</v>
      </c>
      <c r="F166" s="334" t="e">
        <f>IF(ISNUMBER(Regressions!F176),ROUND(Regressions!F176, 1), NA())</f>
        <v>#N/A</v>
      </c>
      <c r="G166" s="232" t="e">
        <f>IF(ISNUMBER(Regressions!G176),ROUND(Regressions!G176, 1), NA())</f>
        <v>#N/A</v>
      </c>
      <c r="H166" s="335" t="e">
        <f>IF(ISNUMBER(Regressions!H176),ROUND(Regressions!H176, 1), NA())</f>
        <v>#N/A</v>
      </c>
      <c r="I166" s="233" t="e">
        <f>IF(ISNUMBER(Regressions!I176),ROUND(Regressions!I176, 1), NA())</f>
        <v>#N/A</v>
      </c>
      <c r="J166" s="336" t="e">
        <f>IF(ISNUMBER(Regressions!K176),ROUND(Regressions!K176, 1), NA())</f>
        <v>#N/A</v>
      </c>
      <c r="K166" s="334" t="e">
        <f>IF(ISNUMBER(Regressions!L176),ROUND(Regressions!L176, 1), NA())</f>
        <v>#N/A</v>
      </c>
      <c r="L166" s="234" t="e">
        <f>IF(ISNUMBER(Regressions!M176),ROUND(Regressions!M176, 1), NA())</f>
        <v>#N/A</v>
      </c>
      <c r="M166" s="335" t="e">
        <f>IF(ISNUMBER(Regressions!N176),ROUND(Regressions!N176, 1), NA())</f>
        <v>#N/A</v>
      </c>
      <c r="N166" s="233" t="e">
        <f>IF(ISNUMBER(Regressions!O176),ROUND(Regressions!O176, 1), NA())</f>
        <v>#N/A</v>
      </c>
      <c r="O166" s="336" t="e">
        <f>IF(ISNUMBER(Regressions!Q176),ROUND(Regressions!Q176, 1), NA())</f>
        <v>#N/A</v>
      </c>
      <c r="P166" s="334" t="e">
        <f>IF(ISNUMBER(Regressions!R176),ROUND(Regressions!R176, 1), NA())</f>
        <v>#N/A</v>
      </c>
      <c r="Q166" s="235" t="e">
        <f>IF(ISNUMBER(Regressions!S176),ROUND(Regressions!S176, 1), NA())</f>
        <v>#N/A</v>
      </c>
      <c r="R166" s="335" t="e">
        <f>IF(ISNUMBER(Regressions!T176),ROUND(Regressions!T176, 1), NA())</f>
        <v>#N/A</v>
      </c>
      <c r="S166" s="233" t="e">
        <f>IF(ISNUMBER(Regressions!U176),ROUND(Regressions!U176, 1), NA())</f>
        <v>#N/A</v>
      </c>
    </row>
    <row xmlns:x14ac="http://schemas.microsoft.com/office/spreadsheetml/2009/9/ac" r="167" x14ac:dyDescent="0.2">
      <c r="A167" s="330" t="str">
        <f>IF(ISBLANK(Regressions!A177), " ", Regressions!A177)</f>
        <v>Angola</v>
      </c>
      <c r="B167" s="331">
        <f>IF(ISBLANK(Regressions!B177), " ", Regressions!B177)</f>
        <v>2008</v>
      </c>
      <c r="C167" s="337" t="str">
        <f>IF(ISBLANK(Regressions!C177), " ", Regressions!C177)</f>
        <v>Secondary</v>
      </c>
      <c r="D167" s="333">
        <f>IF(ISBLANK(Regressions!D177), " ", Regressions!D177)</f>
        <v>2895432</v>
      </c>
      <c r="E167" s="231" t="e">
        <f>IF(ISNUMBER(Regressions!E177),ROUND(Regressions!E177, 1), NA())</f>
        <v>#N/A</v>
      </c>
      <c r="F167" s="334" t="e">
        <f>IF(ISNUMBER(Regressions!F177),ROUND(Regressions!F177, 1), NA())</f>
        <v>#N/A</v>
      </c>
      <c r="G167" s="232" t="e">
        <f>IF(ISNUMBER(Regressions!G177),ROUND(Regressions!G177, 1), NA())</f>
        <v>#N/A</v>
      </c>
      <c r="H167" s="335" t="e">
        <f>IF(ISNUMBER(Regressions!H177),ROUND(Regressions!H177, 1), NA())</f>
        <v>#N/A</v>
      </c>
      <c r="I167" s="233" t="e">
        <f>IF(ISNUMBER(Regressions!I177),ROUND(Regressions!I177, 1), NA())</f>
        <v>#N/A</v>
      </c>
      <c r="J167" s="336" t="e">
        <f>IF(ISNUMBER(Regressions!K177),ROUND(Regressions!K177, 1), NA())</f>
        <v>#N/A</v>
      </c>
      <c r="K167" s="334" t="e">
        <f>IF(ISNUMBER(Regressions!L177),ROUND(Regressions!L177, 1), NA())</f>
        <v>#N/A</v>
      </c>
      <c r="L167" s="234" t="e">
        <f>IF(ISNUMBER(Regressions!M177),ROUND(Regressions!M177, 1), NA())</f>
        <v>#N/A</v>
      </c>
      <c r="M167" s="335" t="e">
        <f>IF(ISNUMBER(Regressions!N177),ROUND(Regressions!N177, 1), NA())</f>
        <v>#N/A</v>
      </c>
      <c r="N167" s="233" t="e">
        <f>IF(ISNUMBER(Regressions!O177),ROUND(Regressions!O177, 1), NA())</f>
        <v>#N/A</v>
      </c>
      <c r="O167" s="336" t="e">
        <f>IF(ISNUMBER(Regressions!Q177),ROUND(Regressions!Q177, 1), NA())</f>
        <v>#N/A</v>
      </c>
      <c r="P167" s="334" t="e">
        <f>IF(ISNUMBER(Regressions!R177),ROUND(Regressions!R177, 1), NA())</f>
        <v>#N/A</v>
      </c>
      <c r="Q167" s="235" t="e">
        <f>IF(ISNUMBER(Regressions!S177),ROUND(Regressions!S177, 1), NA())</f>
        <v>#N/A</v>
      </c>
      <c r="R167" s="335" t="e">
        <f>IF(ISNUMBER(Regressions!T177),ROUND(Regressions!T177, 1), NA())</f>
        <v>#N/A</v>
      </c>
      <c r="S167" s="233" t="e">
        <f>IF(ISNUMBER(Regressions!U177),ROUND(Regressions!U177, 1), NA())</f>
        <v>#N/A</v>
      </c>
    </row>
    <row xmlns:x14ac="http://schemas.microsoft.com/office/spreadsheetml/2009/9/ac" r="168" x14ac:dyDescent="0.2">
      <c r="A168" s="330" t="str">
        <f>IF(ISBLANK(Regressions!A178), " ", Regressions!A178)</f>
        <v>Angola</v>
      </c>
      <c r="B168" s="331">
        <f>IF(ISBLANK(Regressions!B178), " ", Regressions!B178)</f>
        <v>2009</v>
      </c>
      <c r="C168" s="337" t="str">
        <f>IF(ISBLANK(Regressions!C178), " ", Regressions!C178)</f>
        <v>Secondary</v>
      </c>
      <c r="D168" s="333">
        <f>IF(ISBLANK(Regressions!D178), " ", Regressions!D178)</f>
        <v>2982099</v>
      </c>
      <c r="E168" s="231" t="e">
        <f>IF(ISNUMBER(Regressions!E178),ROUND(Regressions!E178, 1), NA())</f>
        <v>#N/A</v>
      </c>
      <c r="F168" s="334" t="e">
        <f>IF(ISNUMBER(Regressions!F178),ROUND(Regressions!F178, 1), NA())</f>
        <v>#N/A</v>
      </c>
      <c r="G168" s="232" t="e">
        <f>IF(ISNUMBER(Regressions!G178),ROUND(Regressions!G178, 1), NA())</f>
        <v>#N/A</v>
      </c>
      <c r="H168" s="335" t="e">
        <f>IF(ISNUMBER(Regressions!H178),ROUND(Regressions!H178, 1), NA())</f>
        <v>#N/A</v>
      </c>
      <c r="I168" s="233" t="e">
        <f>IF(ISNUMBER(Regressions!I178),ROUND(Regressions!I178, 1), NA())</f>
        <v>#N/A</v>
      </c>
      <c r="J168" s="336" t="e">
        <f>IF(ISNUMBER(Regressions!K178),ROUND(Regressions!K178, 1), NA())</f>
        <v>#N/A</v>
      </c>
      <c r="K168" s="334" t="e">
        <f>IF(ISNUMBER(Regressions!L178),ROUND(Regressions!L178, 1), NA())</f>
        <v>#N/A</v>
      </c>
      <c r="L168" s="234" t="e">
        <f>IF(ISNUMBER(Regressions!M178),ROUND(Regressions!M178, 1), NA())</f>
        <v>#N/A</v>
      </c>
      <c r="M168" s="335" t="e">
        <f>IF(ISNUMBER(Regressions!N178),ROUND(Regressions!N178, 1), NA())</f>
        <v>#N/A</v>
      </c>
      <c r="N168" s="233" t="e">
        <f>IF(ISNUMBER(Regressions!O178),ROUND(Regressions!O178, 1), NA())</f>
        <v>#N/A</v>
      </c>
      <c r="O168" s="336" t="e">
        <f>IF(ISNUMBER(Regressions!Q178),ROUND(Regressions!Q178, 1), NA())</f>
        <v>#N/A</v>
      </c>
      <c r="P168" s="334" t="e">
        <f>IF(ISNUMBER(Regressions!R178),ROUND(Regressions!R178, 1), NA())</f>
        <v>#N/A</v>
      </c>
      <c r="Q168" s="235" t="e">
        <f>IF(ISNUMBER(Regressions!S178),ROUND(Regressions!S178, 1), NA())</f>
        <v>#N/A</v>
      </c>
      <c r="R168" s="335" t="e">
        <f>IF(ISNUMBER(Regressions!T178),ROUND(Regressions!T178, 1), NA())</f>
        <v>#N/A</v>
      </c>
      <c r="S168" s="233" t="e">
        <f>IF(ISNUMBER(Regressions!U178),ROUND(Regressions!U178, 1), NA())</f>
        <v>#N/A</v>
      </c>
    </row>
    <row xmlns:x14ac="http://schemas.microsoft.com/office/spreadsheetml/2009/9/ac" r="169" x14ac:dyDescent="0.2">
      <c r="A169" s="330" t="str">
        <f>IF(ISBLANK(Regressions!A179), " ", Regressions!A179)</f>
        <v>Angola</v>
      </c>
      <c r="B169" s="331">
        <f>IF(ISBLANK(Regressions!B179), " ", Regressions!B179)</f>
        <v>2010</v>
      </c>
      <c r="C169" s="337" t="str">
        <f>IF(ISBLANK(Regressions!C179), " ", Regressions!C179)</f>
        <v>Secondary</v>
      </c>
      <c r="D169" s="333">
        <f>IF(ISBLANK(Regressions!D179), " ", Regressions!D179)</f>
        <v>3071784</v>
      </c>
      <c r="E169" s="231" t="e">
        <f>IF(ISNUMBER(Regressions!E179),ROUND(Regressions!E179, 1), NA())</f>
        <v>#N/A</v>
      </c>
      <c r="F169" s="334" t="e">
        <f>IF(ISNUMBER(Regressions!F179),ROUND(Regressions!F179, 1), NA())</f>
        <v>#N/A</v>
      </c>
      <c r="G169" s="232" t="e">
        <f>IF(ISNUMBER(Regressions!G179),ROUND(Regressions!G179, 1), NA())</f>
        <v>#N/A</v>
      </c>
      <c r="H169" s="335" t="e">
        <f>IF(ISNUMBER(Regressions!H179),ROUND(Regressions!H179, 1), NA())</f>
        <v>#N/A</v>
      </c>
      <c r="I169" s="233" t="e">
        <f>IF(ISNUMBER(Regressions!I179),ROUND(Regressions!I179, 1), NA())</f>
        <v>#N/A</v>
      </c>
      <c r="J169" s="336" t="e">
        <f>IF(ISNUMBER(Regressions!K179),ROUND(Regressions!K179, 1), NA())</f>
        <v>#N/A</v>
      </c>
      <c r="K169" s="334" t="e">
        <f>IF(ISNUMBER(Regressions!L179),ROUND(Regressions!L179, 1), NA())</f>
        <v>#N/A</v>
      </c>
      <c r="L169" s="234" t="e">
        <f>IF(ISNUMBER(Regressions!M179),ROUND(Regressions!M179, 1), NA())</f>
        <v>#N/A</v>
      </c>
      <c r="M169" s="335" t="e">
        <f>IF(ISNUMBER(Regressions!N179),ROUND(Regressions!N179, 1), NA())</f>
        <v>#N/A</v>
      </c>
      <c r="N169" s="233" t="e">
        <f>IF(ISNUMBER(Regressions!O179),ROUND(Regressions!O179, 1), NA())</f>
        <v>#N/A</v>
      </c>
      <c r="O169" s="336" t="e">
        <f>IF(ISNUMBER(Regressions!Q179),ROUND(Regressions!Q179, 1), NA())</f>
        <v>#N/A</v>
      </c>
      <c r="P169" s="334" t="e">
        <f>IF(ISNUMBER(Regressions!R179),ROUND(Regressions!R179, 1), NA())</f>
        <v>#N/A</v>
      </c>
      <c r="Q169" s="235" t="e">
        <f>IF(ISNUMBER(Regressions!S179),ROUND(Regressions!S179, 1), NA())</f>
        <v>#N/A</v>
      </c>
      <c r="R169" s="335" t="e">
        <f>IF(ISNUMBER(Regressions!T179),ROUND(Regressions!T179, 1), NA())</f>
        <v>#N/A</v>
      </c>
      <c r="S169" s="233" t="e">
        <f>IF(ISNUMBER(Regressions!U179),ROUND(Regressions!U179, 1), NA())</f>
        <v>#N/A</v>
      </c>
    </row>
    <row xmlns:x14ac="http://schemas.microsoft.com/office/spreadsheetml/2009/9/ac" r="170" x14ac:dyDescent="0.2">
      <c r="A170" s="330" t="str">
        <f>IF(ISBLANK(Regressions!A180), " ", Regressions!A180)</f>
        <v>Angola</v>
      </c>
      <c r="B170" s="331">
        <f>IF(ISBLANK(Regressions!B180), " ", Regressions!B180)</f>
        <v>2011</v>
      </c>
      <c r="C170" s="337" t="str">
        <f>IF(ISBLANK(Regressions!C180), " ", Regressions!C180)</f>
        <v>Secondary</v>
      </c>
      <c r="D170" s="333">
        <f>IF(ISBLANK(Regressions!D180), " ", Regressions!D180)</f>
        <v>3168435</v>
      </c>
      <c r="E170" s="231" t="e">
        <f>IF(ISNUMBER(Regressions!E180),ROUND(Regressions!E180, 1), NA())</f>
        <v>#N/A</v>
      </c>
      <c r="F170" s="334" t="e">
        <f>IF(ISNUMBER(Regressions!F180),ROUND(Regressions!F180, 1), NA())</f>
        <v>#N/A</v>
      </c>
      <c r="G170" s="232" t="e">
        <f>IF(ISNUMBER(Regressions!G180),ROUND(Regressions!G180, 1), NA())</f>
        <v>#N/A</v>
      </c>
      <c r="H170" s="335" t="e">
        <f>IF(ISNUMBER(Regressions!H180),ROUND(Regressions!H180, 1), NA())</f>
        <v>#N/A</v>
      </c>
      <c r="I170" s="233" t="e">
        <f>IF(ISNUMBER(Regressions!I180),ROUND(Regressions!I180, 1), NA())</f>
        <v>#N/A</v>
      </c>
      <c r="J170" s="336" t="e">
        <f>IF(ISNUMBER(Regressions!K180),ROUND(Regressions!K180, 1), NA())</f>
        <v>#N/A</v>
      </c>
      <c r="K170" s="334" t="e">
        <f>IF(ISNUMBER(Regressions!L180),ROUND(Regressions!L180, 1), NA())</f>
        <v>#N/A</v>
      </c>
      <c r="L170" s="234" t="e">
        <f>IF(ISNUMBER(Regressions!M180),ROUND(Regressions!M180, 1), NA())</f>
        <v>#N/A</v>
      </c>
      <c r="M170" s="335" t="e">
        <f>IF(ISNUMBER(Regressions!N180),ROUND(Regressions!N180, 1), NA())</f>
        <v>#N/A</v>
      </c>
      <c r="N170" s="233" t="e">
        <f>IF(ISNUMBER(Regressions!O180),ROUND(Regressions!O180, 1), NA())</f>
        <v>#N/A</v>
      </c>
      <c r="O170" s="336" t="e">
        <f>IF(ISNUMBER(Regressions!Q180),ROUND(Regressions!Q180, 1), NA())</f>
        <v>#N/A</v>
      </c>
      <c r="P170" s="334" t="e">
        <f>IF(ISNUMBER(Regressions!R180),ROUND(Regressions!R180, 1), NA())</f>
        <v>#N/A</v>
      </c>
      <c r="Q170" s="235" t="e">
        <f>IF(ISNUMBER(Regressions!S180),ROUND(Regressions!S180, 1), NA())</f>
        <v>#N/A</v>
      </c>
      <c r="R170" s="335" t="e">
        <f>IF(ISNUMBER(Regressions!T180),ROUND(Regressions!T180, 1), NA())</f>
        <v>#N/A</v>
      </c>
      <c r="S170" s="233" t="e">
        <f>IF(ISNUMBER(Regressions!U180),ROUND(Regressions!U180, 1), NA())</f>
        <v>#N/A</v>
      </c>
    </row>
    <row xmlns:x14ac="http://schemas.microsoft.com/office/spreadsheetml/2009/9/ac" r="171" x14ac:dyDescent="0.2">
      <c r="A171" s="330" t="str">
        <f>IF(ISBLANK(Regressions!A181), " ", Regressions!A181)</f>
        <v>Angola</v>
      </c>
      <c r="B171" s="331">
        <f>IF(ISBLANK(Regressions!B181), " ", Regressions!B181)</f>
        <v>2012</v>
      </c>
      <c r="C171" s="337" t="str">
        <f>IF(ISBLANK(Regressions!C181), " ", Regressions!C181)</f>
        <v>Secondary</v>
      </c>
      <c r="D171" s="333">
        <f>IF(ISBLANK(Regressions!D181), " ", Regressions!D181)</f>
        <v>3273052</v>
      </c>
      <c r="E171" s="231" t="e">
        <f>IF(ISNUMBER(Regressions!E181),ROUND(Regressions!E181, 1), NA())</f>
        <v>#N/A</v>
      </c>
      <c r="F171" s="334">
        <f>IF(ISNUMBER(Regressions!F181),ROUND(Regressions!F181, 1), NA())</f>
        <v>48.2</v>
      </c>
      <c r="G171" s="232" t="e">
        <f>IF(ISNUMBER(Regressions!G181),ROUND(Regressions!G181, 1), NA())</f>
        <v>#N/A</v>
      </c>
      <c r="H171" s="335" t="e">
        <f>IF(ISNUMBER(Regressions!H181),ROUND(Regressions!H181, 1), NA())</f>
        <v>#N/A</v>
      </c>
      <c r="I171" s="233">
        <f>IF(ISNUMBER(Regressions!I181),ROUND(Regressions!I181, 1), NA())</f>
        <v>51.8</v>
      </c>
      <c r="J171" s="336" t="e">
        <f>IF(ISNUMBER(Regressions!K181),ROUND(Regressions!K181, 1), NA())</f>
        <v>#N/A</v>
      </c>
      <c r="K171" s="334" t="e">
        <f>IF(ISNUMBER(Regressions!L181),ROUND(Regressions!L181, 1), NA())</f>
        <v>#N/A</v>
      </c>
      <c r="L171" s="234" t="e">
        <f>IF(ISNUMBER(Regressions!M181),ROUND(Regressions!M181, 1), NA())</f>
        <v>#N/A</v>
      </c>
      <c r="M171" s="335" t="e">
        <f>IF(ISNUMBER(Regressions!N181),ROUND(Regressions!N181, 1), NA())</f>
        <v>#N/A</v>
      </c>
      <c r="N171" s="233" t="e">
        <f>IF(ISNUMBER(Regressions!O181),ROUND(Regressions!O181, 1), NA())</f>
        <v>#N/A</v>
      </c>
      <c r="O171" s="336" t="e">
        <f>IF(ISNUMBER(Regressions!Q181),ROUND(Regressions!Q181, 1), NA())</f>
        <v>#N/A</v>
      </c>
      <c r="P171" s="334" t="e">
        <f>IF(ISNUMBER(Regressions!R181),ROUND(Regressions!R181, 1), NA())</f>
        <v>#N/A</v>
      </c>
      <c r="Q171" s="235" t="e">
        <f>IF(ISNUMBER(Regressions!S181),ROUND(Regressions!S181, 1), NA())</f>
        <v>#N/A</v>
      </c>
      <c r="R171" s="335" t="e">
        <f>IF(ISNUMBER(Regressions!T181),ROUND(Regressions!T181, 1), NA())</f>
        <v>#N/A</v>
      </c>
      <c r="S171" s="233" t="e">
        <f>IF(ISNUMBER(Regressions!U181),ROUND(Regressions!U181, 1), NA())</f>
        <v>#N/A</v>
      </c>
    </row>
    <row xmlns:x14ac="http://schemas.microsoft.com/office/spreadsheetml/2009/9/ac" r="172" x14ac:dyDescent="0.2">
      <c r="A172" s="330" t="str">
        <f>IF(ISBLANK(Regressions!A182), " ", Regressions!A182)</f>
        <v>Angola</v>
      </c>
      <c r="B172" s="331">
        <f>IF(ISBLANK(Regressions!B182), " ", Regressions!B182)</f>
        <v>2013</v>
      </c>
      <c r="C172" s="337" t="str">
        <f>IF(ISBLANK(Regressions!C182), " ", Regressions!C182)</f>
        <v>Secondary</v>
      </c>
      <c r="D172" s="333">
        <f>IF(ISBLANK(Regressions!D182), " ", Regressions!D182)</f>
        <v>3386775</v>
      </c>
      <c r="E172" s="231" t="e">
        <f>IF(ISNUMBER(Regressions!E182),ROUND(Regressions!E182, 1), NA())</f>
        <v>#N/A</v>
      </c>
      <c r="F172" s="334">
        <f>IF(ISNUMBER(Regressions!F182),ROUND(Regressions!F182, 1), NA())</f>
        <v>48.2</v>
      </c>
      <c r="G172" s="232" t="e">
        <f>IF(ISNUMBER(Regressions!G182),ROUND(Regressions!G182, 1), NA())</f>
        <v>#N/A</v>
      </c>
      <c r="H172" s="335" t="e">
        <f>IF(ISNUMBER(Regressions!H182),ROUND(Regressions!H182, 1), NA())</f>
        <v>#N/A</v>
      </c>
      <c r="I172" s="233">
        <f>IF(ISNUMBER(Regressions!I182),ROUND(Regressions!I182, 1), NA())</f>
        <v>51.8</v>
      </c>
      <c r="J172" s="336" t="e">
        <f>IF(ISNUMBER(Regressions!K182),ROUND(Regressions!K182, 1), NA())</f>
        <v>#N/A</v>
      </c>
      <c r="K172" s="334" t="e">
        <f>IF(ISNUMBER(Regressions!L182),ROUND(Regressions!L182, 1), NA())</f>
        <v>#N/A</v>
      </c>
      <c r="L172" s="234" t="e">
        <f>IF(ISNUMBER(Regressions!M182),ROUND(Regressions!M182, 1), NA())</f>
        <v>#N/A</v>
      </c>
      <c r="M172" s="335" t="e">
        <f>IF(ISNUMBER(Regressions!N182),ROUND(Regressions!N182, 1), NA())</f>
        <v>#N/A</v>
      </c>
      <c r="N172" s="233" t="e">
        <f>IF(ISNUMBER(Regressions!O182),ROUND(Regressions!O182, 1), NA())</f>
        <v>#N/A</v>
      </c>
      <c r="O172" s="336" t="e">
        <f>IF(ISNUMBER(Regressions!Q182),ROUND(Regressions!Q182, 1), NA())</f>
        <v>#N/A</v>
      </c>
      <c r="P172" s="334" t="e">
        <f>IF(ISNUMBER(Regressions!R182),ROUND(Regressions!R182, 1), NA())</f>
        <v>#N/A</v>
      </c>
      <c r="Q172" s="235" t="e">
        <f>IF(ISNUMBER(Regressions!S182),ROUND(Regressions!S182, 1), NA())</f>
        <v>#N/A</v>
      </c>
      <c r="R172" s="335" t="e">
        <f>IF(ISNUMBER(Regressions!T182),ROUND(Regressions!T182, 1), NA())</f>
        <v>#N/A</v>
      </c>
      <c r="S172" s="233" t="e">
        <f>IF(ISNUMBER(Regressions!U182),ROUND(Regressions!U182, 1), NA())</f>
        <v>#N/A</v>
      </c>
    </row>
    <row xmlns:x14ac="http://schemas.microsoft.com/office/spreadsheetml/2009/9/ac" r="173" x14ac:dyDescent="0.2">
      <c r="A173" s="330" t="str">
        <f>IF(ISBLANK(Regressions!A183), " ", Regressions!A183)</f>
        <v>Angola</v>
      </c>
      <c r="B173" s="331">
        <f>IF(ISBLANK(Regressions!B183), " ", Regressions!B183)</f>
        <v>2014</v>
      </c>
      <c r="C173" s="337" t="str">
        <f>IF(ISBLANK(Regressions!C183), " ", Regressions!C183)</f>
        <v>Secondary</v>
      </c>
      <c r="D173" s="333">
        <f>IF(ISBLANK(Regressions!D183), " ", Regressions!D183)</f>
        <v>3511979</v>
      </c>
      <c r="E173" s="231" t="e">
        <f>IF(ISNUMBER(Regressions!E183),ROUND(Regressions!E183, 1), NA())</f>
        <v>#N/A</v>
      </c>
      <c r="F173" s="334">
        <f>IF(ISNUMBER(Regressions!F183),ROUND(Regressions!F183, 1), NA())</f>
        <v>48.2</v>
      </c>
      <c r="G173" s="232" t="e">
        <f>IF(ISNUMBER(Regressions!G183),ROUND(Regressions!G183, 1), NA())</f>
        <v>#N/A</v>
      </c>
      <c r="H173" s="335" t="e">
        <f>IF(ISNUMBER(Regressions!H183),ROUND(Regressions!H183, 1), NA())</f>
        <v>#N/A</v>
      </c>
      <c r="I173" s="233">
        <f>IF(ISNUMBER(Regressions!I183),ROUND(Regressions!I183, 1), NA())</f>
        <v>51.8</v>
      </c>
      <c r="J173" s="336" t="e">
        <f>IF(ISNUMBER(Regressions!K183),ROUND(Regressions!K183, 1), NA())</f>
        <v>#N/A</v>
      </c>
      <c r="K173" s="334" t="e">
        <f>IF(ISNUMBER(Regressions!L183),ROUND(Regressions!L183, 1), NA())</f>
        <v>#N/A</v>
      </c>
      <c r="L173" s="234" t="e">
        <f>IF(ISNUMBER(Regressions!M183),ROUND(Regressions!M183, 1), NA())</f>
        <v>#N/A</v>
      </c>
      <c r="M173" s="335" t="e">
        <f>IF(ISNUMBER(Regressions!N183),ROUND(Regressions!N183, 1), NA())</f>
        <v>#N/A</v>
      </c>
      <c r="N173" s="233" t="e">
        <f>IF(ISNUMBER(Regressions!O183),ROUND(Regressions!O183, 1), NA())</f>
        <v>#N/A</v>
      </c>
      <c r="O173" s="336" t="e">
        <f>IF(ISNUMBER(Regressions!Q183),ROUND(Regressions!Q183, 1), NA())</f>
        <v>#N/A</v>
      </c>
      <c r="P173" s="334" t="e">
        <f>IF(ISNUMBER(Regressions!R183),ROUND(Regressions!R183, 1), NA())</f>
        <v>#N/A</v>
      </c>
      <c r="Q173" s="235" t="e">
        <f>IF(ISNUMBER(Regressions!S183),ROUND(Regressions!S183, 1), NA())</f>
        <v>#N/A</v>
      </c>
      <c r="R173" s="335" t="e">
        <f>IF(ISNUMBER(Regressions!T183),ROUND(Regressions!T183, 1), NA())</f>
        <v>#N/A</v>
      </c>
      <c r="S173" s="233" t="e">
        <f>IF(ISNUMBER(Regressions!U183),ROUND(Regressions!U183, 1), NA())</f>
        <v>#N/A</v>
      </c>
    </row>
    <row xmlns:x14ac="http://schemas.microsoft.com/office/spreadsheetml/2009/9/ac" r="174" x14ac:dyDescent="0.2">
      <c r="A174" s="330" t="str">
        <f>IF(ISBLANK(Regressions!A184), " ", Regressions!A184)</f>
        <v>Angola</v>
      </c>
      <c r="B174" s="331">
        <f>IF(ISBLANK(Regressions!B184), " ", Regressions!B184)</f>
        <v>2015</v>
      </c>
      <c r="C174" s="337" t="str">
        <f>IF(ISBLANK(Regressions!C184), " ", Regressions!C184)</f>
        <v>Secondary</v>
      </c>
      <c r="D174" s="333">
        <f>IF(ISBLANK(Regressions!D184), " ", Regressions!D184)</f>
        <v>3648032</v>
      </c>
      <c r="E174" s="231" t="e">
        <f>IF(ISNUMBER(Regressions!E184),ROUND(Regressions!E184, 1), NA())</f>
        <v>#N/A</v>
      </c>
      <c r="F174" s="334">
        <f>IF(ISNUMBER(Regressions!F184),ROUND(Regressions!F184, 1), NA())</f>
        <v>48.2</v>
      </c>
      <c r="G174" s="232" t="e">
        <f>IF(ISNUMBER(Regressions!G184),ROUND(Regressions!G184, 1), NA())</f>
        <v>#N/A</v>
      </c>
      <c r="H174" s="335" t="e">
        <f>IF(ISNUMBER(Regressions!H184),ROUND(Regressions!H184, 1), NA())</f>
        <v>#N/A</v>
      </c>
      <c r="I174" s="233">
        <f>IF(ISNUMBER(Regressions!I184),ROUND(Regressions!I184, 1), NA())</f>
        <v>51.8</v>
      </c>
      <c r="J174" s="336" t="e">
        <f>IF(ISNUMBER(Regressions!K184),ROUND(Regressions!K184, 1), NA())</f>
        <v>#N/A</v>
      </c>
      <c r="K174" s="334" t="e">
        <f>IF(ISNUMBER(Regressions!L184),ROUND(Regressions!L184, 1), NA())</f>
        <v>#N/A</v>
      </c>
      <c r="L174" s="234" t="e">
        <f>IF(ISNUMBER(Regressions!M184),ROUND(Regressions!M184, 1), NA())</f>
        <v>#N/A</v>
      </c>
      <c r="M174" s="335" t="e">
        <f>IF(ISNUMBER(Regressions!N184),ROUND(Regressions!N184, 1), NA())</f>
        <v>#N/A</v>
      </c>
      <c r="N174" s="233" t="e">
        <f>IF(ISNUMBER(Regressions!O184),ROUND(Regressions!O184, 1), NA())</f>
        <v>#N/A</v>
      </c>
      <c r="O174" s="336" t="e">
        <f>IF(ISNUMBER(Regressions!Q184),ROUND(Regressions!Q184, 1), NA())</f>
        <v>#N/A</v>
      </c>
      <c r="P174" s="334" t="e">
        <f>IF(ISNUMBER(Regressions!R184),ROUND(Regressions!R184, 1), NA())</f>
        <v>#N/A</v>
      </c>
      <c r="Q174" s="235" t="e">
        <f>IF(ISNUMBER(Regressions!S184),ROUND(Regressions!S184, 1), NA())</f>
        <v>#N/A</v>
      </c>
      <c r="R174" s="335" t="e">
        <f>IF(ISNUMBER(Regressions!T184),ROUND(Regressions!T184, 1), NA())</f>
        <v>#N/A</v>
      </c>
      <c r="S174" s="233" t="e">
        <f>IF(ISNUMBER(Regressions!U184),ROUND(Regressions!U184, 1), NA())</f>
        <v>#N/A</v>
      </c>
    </row>
    <row xmlns:x14ac="http://schemas.microsoft.com/office/spreadsheetml/2009/9/ac" r="175" x14ac:dyDescent="0.2">
      <c r="A175" s="330" t="str">
        <f>IF(ISBLANK(Regressions!A185), " ", Regressions!A185)</f>
        <v>Angola</v>
      </c>
      <c r="B175" s="331">
        <f>IF(ISBLANK(Regressions!B185), " ", Regressions!B185)</f>
        <v>2016</v>
      </c>
      <c r="C175" s="337" t="str">
        <f>IF(ISBLANK(Regressions!C185), " ", Regressions!C185)</f>
        <v>Secondary</v>
      </c>
      <c r="D175" s="333">
        <f>IF(ISBLANK(Regressions!D185), " ", Regressions!D185)</f>
        <v>3796370</v>
      </c>
      <c r="E175" s="231" t="e">
        <f>IF(ISNUMBER(Regressions!E185),ROUND(Regressions!E185, 1), NA())</f>
        <v>#N/A</v>
      </c>
      <c r="F175" s="334">
        <f>IF(ISNUMBER(Regressions!F185),ROUND(Regressions!F185, 1), NA())</f>
        <v>48.2</v>
      </c>
      <c r="G175" s="232" t="e">
        <f>IF(ISNUMBER(Regressions!G185),ROUND(Regressions!G185, 1), NA())</f>
        <v>#N/A</v>
      </c>
      <c r="H175" s="335" t="e">
        <f>IF(ISNUMBER(Regressions!H185),ROUND(Regressions!H185, 1), NA())</f>
        <v>#N/A</v>
      </c>
      <c r="I175" s="233">
        <f>IF(ISNUMBER(Regressions!I185),ROUND(Regressions!I185, 1), NA())</f>
        <v>51.8</v>
      </c>
      <c r="J175" s="336" t="e">
        <f>IF(ISNUMBER(Regressions!K185),ROUND(Regressions!K185, 1), NA())</f>
        <v>#N/A</v>
      </c>
      <c r="K175" s="334" t="e">
        <f>IF(ISNUMBER(Regressions!L185),ROUND(Regressions!L185, 1), NA())</f>
        <v>#N/A</v>
      </c>
      <c r="L175" s="234" t="e">
        <f>IF(ISNUMBER(Regressions!M185),ROUND(Regressions!M185, 1), NA())</f>
        <v>#N/A</v>
      </c>
      <c r="M175" s="335" t="e">
        <f>IF(ISNUMBER(Regressions!N185),ROUND(Regressions!N185, 1), NA())</f>
        <v>#N/A</v>
      </c>
      <c r="N175" s="233" t="e">
        <f>IF(ISNUMBER(Regressions!O185),ROUND(Regressions!O185, 1), NA())</f>
        <v>#N/A</v>
      </c>
      <c r="O175" s="336" t="e">
        <f>IF(ISNUMBER(Regressions!Q185),ROUND(Regressions!Q185, 1), NA())</f>
        <v>#N/A</v>
      </c>
      <c r="P175" s="334" t="e">
        <f>IF(ISNUMBER(Regressions!R185),ROUND(Regressions!R185, 1), NA())</f>
        <v>#N/A</v>
      </c>
      <c r="Q175" s="235" t="e">
        <f>IF(ISNUMBER(Regressions!S185),ROUND(Regressions!S185, 1), NA())</f>
        <v>#N/A</v>
      </c>
      <c r="R175" s="335" t="e">
        <f>IF(ISNUMBER(Regressions!T185),ROUND(Regressions!T185, 1), NA())</f>
        <v>#N/A</v>
      </c>
      <c r="S175" s="233" t="e">
        <f>IF(ISNUMBER(Regressions!U185),ROUND(Regressions!U185, 1), NA())</f>
        <v>#N/A</v>
      </c>
    </row>
    <row xmlns:x14ac="http://schemas.microsoft.com/office/spreadsheetml/2009/9/ac" r="176" x14ac:dyDescent="0.2">
      <c r="A176" s="330" t="str">
        <f>IF(ISBLANK(Regressions!A186), " ", Regressions!A186)</f>
        <v>Angola</v>
      </c>
      <c r="B176" s="331">
        <f>IF(ISBLANK(Regressions!B186), " ", Regressions!B186)</f>
        <v>2017</v>
      </c>
      <c r="C176" s="337" t="str">
        <f>IF(ISBLANK(Regressions!C186), " ", Regressions!C186)</f>
        <v>Secondary</v>
      </c>
      <c r="D176" s="333">
        <f>IF(ISBLANK(Regressions!D186), " ", Regressions!D186)</f>
        <v>3960102</v>
      </c>
      <c r="E176" s="231" t="e">
        <f>IF(ISNUMBER(Regressions!E186),ROUND(Regressions!E186, 1), NA())</f>
        <v>#N/A</v>
      </c>
      <c r="F176" s="334">
        <f>IF(ISNUMBER(Regressions!F186),ROUND(Regressions!F186, 1), NA())</f>
        <v>48.2</v>
      </c>
      <c r="G176" s="232" t="e">
        <f>IF(ISNUMBER(Regressions!G186),ROUND(Regressions!G186, 1), NA())</f>
        <v>#N/A</v>
      </c>
      <c r="H176" s="335" t="e">
        <f>IF(ISNUMBER(Regressions!H186),ROUND(Regressions!H186, 1), NA())</f>
        <v>#N/A</v>
      </c>
      <c r="I176" s="233">
        <f>IF(ISNUMBER(Regressions!I186),ROUND(Regressions!I186, 1), NA())</f>
        <v>51.8</v>
      </c>
      <c r="J176" s="336" t="e">
        <f>IF(ISNUMBER(Regressions!K186),ROUND(Regressions!K186, 1), NA())</f>
        <v>#N/A</v>
      </c>
      <c r="K176" s="334" t="e">
        <f>IF(ISNUMBER(Regressions!L186),ROUND(Regressions!L186, 1), NA())</f>
        <v>#N/A</v>
      </c>
      <c r="L176" s="234" t="e">
        <f>IF(ISNUMBER(Regressions!M186),ROUND(Regressions!M186, 1), NA())</f>
        <v>#N/A</v>
      </c>
      <c r="M176" s="335" t="e">
        <f>IF(ISNUMBER(Regressions!N186),ROUND(Regressions!N186, 1), NA())</f>
        <v>#N/A</v>
      </c>
      <c r="N176" s="233" t="e">
        <f>IF(ISNUMBER(Regressions!O186),ROUND(Regressions!O186, 1), NA())</f>
        <v>#N/A</v>
      </c>
      <c r="O176" s="336" t="e">
        <f>IF(ISNUMBER(Regressions!Q186),ROUND(Regressions!Q186, 1), NA())</f>
        <v>#N/A</v>
      </c>
      <c r="P176" s="334" t="e">
        <f>IF(ISNUMBER(Regressions!R186),ROUND(Regressions!R186, 1), NA())</f>
        <v>#N/A</v>
      </c>
      <c r="Q176" s="235" t="e">
        <f>IF(ISNUMBER(Regressions!S186),ROUND(Regressions!S186, 1), NA())</f>
        <v>#N/A</v>
      </c>
      <c r="R176" s="335" t="e">
        <f>IF(ISNUMBER(Regressions!T186),ROUND(Regressions!T186, 1), NA())</f>
        <v>#N/A</v>
      </c>
      <c r="S176" s="233" t="e">
        <f>IF(ISNUMBER(Regressions!U186),ROUND(Regressions!U186, 1), NA())</f>
        <v>#N/A</v>
      </c>
    </row>
    <row xmlns:x14ac="http://schemas.microsoft.com/office/spreadsheetml/2009/9/ac" r="177" x14ac:dyDescent="0.2">
      <c r="A177" s="330" t="str">
        <f>IF(ISBLANK(Regressions!A187), " ", Regressions!A187)</f>
        <v>Angola</v>
      </c>
      <c r="B177" s="331">
        <f>IF(ISBLANK(Regressions!B187), " ", Regressions!B187)</f>
        <v>2018</v>
      </c>
      <c r="C177" s="337" t="str">
        <f>IF(ISBLANK(Regressions!C187), " ", Regressions!C187)</f>
        <v>Secondary</v>
      </c>
      <c r="D177" s="333">
        <f>IF(ISBLANK(Regressions!D187), " ", Regressions!D187)</f>
        <v>4134060</v>
      </c>
      <c r="E177" s="231" t="e">
        <f>IF(ISNUMBER(Regressions!E187),ROUND(Regressions!E187, 1), NA())</f>
        <v>#N/A</v>
      </c>
      <c r="F177" s="334">
        <f>IF(ISNUMBER(Regressions!F187),ROUND(Regressions!F187, 1), NA())</f>
        <v>48.2</v>
      </c>
      <c r="G177" s="232" t="e">
        <f>IF(ISNUMBER(Regressions!G187),ROUND(Regressions!G187, 1), NA())</f>
        <v>#N/A</v>
      </c>
      <c r="H177" s="335" t="e">
        <f>IF(ISNUMBER(Regressions!H187),ROUND(Regressions!H187, 1), NA())</f>
        <v>#N/A</v>
      </c>
      <c r="I177" s="233">
        <f>IF(ISNUMBER(Regressions!I187),ROUND(Regressions!I187, 1), NA())</f>
        <v>51.8</v>
      </c>
      <c r="J177" s="336" t="e">
        <f>IF(ISNUMBER(Regressions!K187),ROUND(Regressions!K187, 1), NA())</f>
        <v>#N/A</v>
      </c>
      <c r="K177" s="334" t="e">
        <f>IF(ISNUMBER(Regressions!L187),ROUND(Regressions!L187, 1), NA())</f>
        <v>#N/A</v>
      </c>
      <c r="L177" s="234" t="e">
        <f>IF(ISNUMBER(Regressions!M187),ROUND(Regressions!M187, 1), NA())</f>
        <v>#N/A</v>
      </c>
      <c r="M177" s="335" t="e">
        <f>IF(ISNUMBER(Regressions!N187),ROUND(Regressions!N187, 1), NA())</f>
        <v>#N/A</v>
      </c>
      <c r="N177" s="233" t="e">
        <f>IF(ISNUMBER(Regressions!O187),ROUND(Regressions!O187, 1), NA())</f>
        <v>#N/A</v>
      </c>
      <c r="O177" s="336" t="e">
        <f>IF(ISNUMBER(Regressions!Q187),ROUND(Regressions!Q187, 1), NA())</f>
        <v>#N/A</v>
      </c>
      <c r="P177" s="334" t="e">
        <f>IF(ISNUMBER(Regressions!R187),ROUND(Regressions!R187, 1), NA())</f>
        <v>#N/A</v>
      </c>
      <c r="Q177" s="235" t="e">
        <f>IF(ISNUMBER(Regressions!S187),ROUND(Regressions!S187, 1), NA())</f>
        <v>#N/A</v>
      </c>
      <c r="R177" s="335" t="e">
        <f>IF(ISNUMBER(Regressions!T187),ROUND(Regressions!T187, 1), NA())</f>
        <v>#N/A</v>
      </c>
      <c r="S177" s="233" t="e">
        <f>IF(ISNUMBER(Regressions!U187),ROUND(Regressions!U187, 1), NA())</f>
        <v>#N/A</v>
      </c>
    </row>
    <row xmlns:x14ac="http://schemas.microsoft.com/office/spreadsheetml/2009/9/ac" r="178" x14ac:dyDescent="0.2">
      <c r="A178" s="330" t="str">
        <f>IF(ISBLANK(Regressions!A188), " ", Regressions!A188)</f>
        <v>Angola</v>
      </c>
      <c r="B178" s="331">
        <f>IF(ISBLANK(Regressions!B188), " ", Regressions!B188)</f>
        <v>2019</v>
      </c>
      <c r="C178" s="337" t="str">
        <f>IF(ISBLANK(Regressions!C188), " ", Regressions!C188)</f>
        <v>Secondary</v>
      </c>
      <c r="D178" s="333">
        <f>IF(ISBLANK(Regressions!D188), " ", Regressions!D188)</f>
        <v>4315084</v>
      </c>
      <c r="E178" s="231" t="e">
        <f>IF(ISNUMBER(Regressions!E188),ROUND(Regressions!E188, 1), NA())</f>
        <v>#N/A</v>
      </c>
      <c r="F178" s="334">
        <f>IF(ISNUMBER(Regressions!F188),ROUND(Regressions!F188, 1), NA())</f>
        <v>48.2</v>
      </c>
      <c r="G178" s="232" t="e">
        <f>IF(ISNUMBER(Regressions!G188),ROUND(Regressions!G188, 1), NA())</f>
        <v>#N/A</v>
      </c>
      <c r="H178" s="335" t="e">
        <f>IF(ISNUMBER(Regressions!H188),ROUND(Regressions!H188, 1), NA())</f>
        <v>#N/A</v>
      </c>
      <c r="I178" s="233">
        <f>IF(ISNUMBER(Regressions!I188),ROUND(Regressions!I188, 1), NA())</f>
        <v>51.8</v>
      </c>
      <c r="J178" s="336" t="e">
        <f>IF(ISNUMBER(Regressions!K188),ROUND(Regressions!K188, 1), NA())</f>
        <v>#N/A</v>
      </c>
      <c r="K178" s="334" t="e">
        <f>IF(ISNUMBER(Regressions!L188),ROUND(Regressions!L188, 1), NA())</f>
        <v>#N/A</v>
      </c>
      <c r="L178" s="234" t="e">
        <f>IF(ISNUMBER(Regressions!M188),ROUND(Regressions!M188, 1), NA())</f>
        <v>#N/A</v>
      </c>
      <c r="M178" s="335" t="e">
        <f>IF(ISNUMBER(Regressions!N188),ROUND(Regressions!N188, 1), NA())</f>
        <v>#N/A</v>
      </c>
      <c r="N178" s="233" t="e">
        <f>IF(ISNUMBER(Regressions!O188),ROUND(Regressions!O188, 1), NA())</f>
        <v>#N/A</v>
      </c>
      <c r="O178" s="336" t="e">
        <f>IF(ISNUMBER(Regressions!Q188),ROUND(Regressions!Q188, 1), NA())</f>
        <v>#N/A</v>
      </c>
      <c r="P178" s="334" t="e">
        <f>IF(ISNUMBER(Regressions!R188),ROUND(Regressions!R188, 1), NA())</f>
        <v>#N/A</v>
      </c>
      <c r="Q178" s="235" t="e">
        <f>IF(ISNUMBER(Regressions!S188),ROUND(Regressions!S188, 1), NA())</f>
        <v>#N/A</v>
      </c>
      <c r="R178" s="335" t="e">
        <f>IF(ISNUMBER(Regressions!T188),ROUND(Regressions!T188, 1), NA())</f>
        <v>#N/A</v>
      </c>
      <c r="S178" s="233" t="e">
        <f>IF(ISNUMBER(Regressions!U188),ROUND(Regressions!U188, 1), NA())</f>
        <v>#N/A</v>
      </c>
    </row>
    <row xmlns:x14ac="http://schemas.microsoft.com/office/spreadsheetml/2009/9/ac" r="179" x14ac:dyDescent="0.2">
      <c r="A179" s="330" t="str">
        <f>IF(ISBLANK(Regressions!A189), " ", Regressions!A189)</f>
        <v>Angola</v>
      </c>
      <c r="B179" s="331">
        <f>IF(ISBLANK(Regressions!B189), " ", Regressions!B189)</f>
        <v>2020</v>
      </c>
      <c r="C179" s="337" t="str">
        <f>IF(ISBLANK(Regressions!C189), " ", Regressions!C189)</f>
        <v>Secondary</v>
      </c>
      <c r="D179" s="333">
        <f>IF(ISBLANK(Regressions!D189), " ", Regressions!D189)</f>
        <v>4501614</v>
      </c>
      <c r="E179" s="231" t="e">
        <f>IF(ISNUMBER(Regressions!E189),ROUND(Regressions!E189, 1), NA())</f>
        <v>#N/A</v>
      </c>
      <c r="F179" s="334">
        <f>IF(ISNUMBER(Regressions!F189),ROUND(Regressions!F189, 1), NA())</f>
        <v>48.2</v>
      </c>
      <c r="G179" s="232" t="e">
        <f>IF(ISNUMBER(Regressions!G189),ROUND(Regressions!G189, 1), NA())</f>
        <v>#N/A</v>
      </c>
      <c r="H179" s="335" t="e">
        <f>IF(ISNUMBER(Regressions!H189),ROUND(Regressions!H189, 1), NA())</f>
        <v>#N/A</v>
      </c>
      <c r="I179" s="233">
        <f>IF(ISNUMBER(Regressions!I189),ROUND(Regressions!I189, 1), NA())</f>
        <v>51.8</v>
      </c>
      <c r="J179" s="336" t="e">
        <f>IF(ISNUMBER(Regressions!K189),ROUND(Regressions!K189, 1), NA())</f>
        <v>#N/A</v>
      </c>
      <c r="K179" s="334" t="e">
        <f>IF(ISNUMBER(Regressions!L189),ROUND(Regressions!L189, 1), NA())</f>
        <v>#N/A</v>
      </c>
      <c r="L179" s="234" t="e">
        <f>IF(ISNUMBER(Regressions!M189),ROUND(Regressions!M189, 1), NA())</f>
        <v>#N/A</v>
      </c>
      <c r="M179" s="335" t="e">
        <f>IF(ISNUMBER(Regressions!N189),ROUND(Regressions!N189, 1), NA())</f>
        <v>#N/A</v>
      </c>
      <c r="N179" s="233" t="e">
        <f>IF(ISNUMBER(Regressions!O189),ROUND(Regressions!O189, 1), NA())</f>
        <v>#N/A</v>
      </c>
      <c r="O179" s="336" t="e">
        <f>IF(ISNUMBER(Regressions!Q189),ROUND(Regressions!Q189, 1), NA())</f>
        <v>#N/A</v>
      </c>
      <c r="P179" s="334" t="e">
        <f>IF(ISNUMBER(Regressions!R189),ROUND(Regressions!R189, 1), NA())</f>
        <v>#N/A</v>
      </c>
      <c r="Q179" s="235" t="e">
        <f>IF(ISNUMBER(Regressions!S189),ROUND(Regressions!S189, 1), NA())</f>
        <v>#N/A</v>
      </c>
      <c r="R179" s="335" t="e">
        <f>IF(ISNUMBER(Regressions!T189),ROUND(Regressions!T189, 1), NA())</f>
        <v>#N/A</v>
      </c>
      <c r="S179" s="233" t="e">
        <f>IF(ISNUMBER(Regressions!U189),ROUND(Regressions!U189, 1), NA())</f>
        <v>#N/A</v>
      </c>
    </row>
    <row xmlns:x14ac="http://schemas.microsoft.com/office/spreadsheetml/2009/9/ac" r="180" x14ac:dyDescent="0.2">
      <c r="A180" s="385" t="str">
        <f>IF(ISBLANK(Regressions!A190), " ", Regressions!A190)</f>
        <v>Angola</v>
      </c>
      <c r="B180" s="386">
        <f>IF(ISBLANK(Regressions!B190), " ", Regressions!B190)</f>
        <v>2021</v>
      </c>
      <c r="C180" s="387" t="str">
        <f>IF(ISBLANK(Regressions!C190), " ", Regressions!C190)</f>
        <v>Secondary</v>
      </c>
      <c r="D180" s="388">
        <f>IF(ISBLANK(Regressions!D190), " ", Regressions!D190)</f>
        <v>4690025</v>
      </c>
      <c r="E180" s="391" t="e">
        <f>IF(ISNUMBER(Regressions!E190),ROUND(Regressions!E190, 1), NA())</f>
        <v>#N/A</v>
      </c>
      <c r="F180" s="389" t="e">
        <f>IF(ISNUMBER(Regressions!F190),ROUND(Regressions!F190, 1), NA())</f>
        <v>#N/A</v>
      </c>
      <c r="G180" s="392" t="e">
        <f>IF(ISNUMBER(Regressions!G190),ROUND(Regressions!G190, 1), NA())</f>
        <v>#N/A</v>
      </c>
      <c r="H180" s="390" t="e">
        <f>IF(ISNUMBER(Regressions!H190),ROUND(Regressions!H190, 1), NA())</f>
        <v>#N/A</v>
      </c>
      <c r="I180" s="393" t="e">
        <f>IF(ISNUMBER(Regressions!I190),ROUND(Regressions!I190, 1), NA())</f>
        <v>#N/A</v>
      </c>
      <c r="J180" s="391" t="e">
        <f>IF(ISNUMBER(Regressions!K190),ROUND(Regressions!K190, 1), NA())</f>
        <v>#N/A</v>
      </c>
      <c r="K180" s="389" t="e">
        <f>IF(ISNUMBER(Regressions!L190),ROUND(Regressions!L190, 1), NA())</f>
        <v>#N/A</v>
      </c>
      <c r="L180" s="394" t="e">
        <f>IF(ISNUMBER(Regressions!M190),ROUND(Regressions!M190, 1), NA())</f>
        <v>#N/A</v>
      </c>
      <c r="M180" s="390" t="e">
        <f>IF(ISNUMBER(Regressions!N190),ROUND(Regressions!N190, 1), NA())</f>
        <v>#N/A</v>
      </c>
      <c r="N180" s="393" t="e">
        <f>IF(ISNUMBER(Regressions!O190),ROUND(Regressions!O190, 1), NA())</f>
        <v>#N/A</v>
      </c>
      <c r="O180" s="391" t="e">
        <f>IF(ISNUMBER(Regressions!Q190),ROUND(Regressions!Q190, 1), NA())</f>
        <v>#N/A</v>
      </c>
      <c r="P180" s="389" t="e">
        <f>IF(ISNUMBER(Regressions!R190),ROUND(Regressions!R190, 1), NA())</f>
        <v>#N/A</v>
      </c>
      <c r="Q180" s="395" t="e">
        <f>IF(ISNUMBER(Regressions!S190),ROUND(Regressions!S190, 1), NA())</f>
        <v>#N/A</v>
      </c>
      <c r="R180" s="390" t="e">
        <f>IF(ISNUMBER(Regressions!T190),ROUND(Regressions!T190, 1), NA())</f>
        <v>#N/A</v>
      </c>
      <c r="S180" s="393" t="e">
        <f>IF(ISNUMBER(Regressions!U190),ROUND(Regressions!U190, 1), NA())</f>
        <v>#N/A</v>
      </c>
      <c r="T180" s="384"/>
      <c r="U180" s="384"/>
      <c r="V180" s="384"/>
      <c r="W180" s="384"/>
      <c r="X180" s="384"/>
      <c r="Y180" s="384"/>
      <c r="Z180" s="384"/>
      <c r="AA180" s="384"/>
      <c r="AB180" s="384"/>
      <c r="AC180" s="384"/>
    </row>
    <row xmlns:x14ac="http://schemas.microsoft.com/office/spreadsheetml/2009/9/ac" r="181" x14ac:dyDescent="0.2">
      <c r="A181" s="330" t="str">
        <f>IF(ISBLANK(Regressions!A191), " ", Regressions!A191)</f>
        <v>Angola</v>
      </c>
      <c r="B181" s="331">
        <f>IF(ISBLANK(Regressions!B191), " ", Regressions!B191)</f>
        <v>2022</v>
      </c>
      <c r="C181" s="337" t="str">
        <f>IF(ISBLANK(Regressions!C191), " ", Regressions!C191)</f>
        <v>Secondary</v>
      </c>
      <c r="D181" s="333">
        <f>IF(ISBLANK(Regressions!D191), " ", Regressions!D191)</f>
        <v>4884665</v>
      </c>
      <c r="E181" s="231" t="e">
        <f>IF(ISNUMBER(Regressions!E191),ROUND(Regressions!E191, 1), NA())</f>
        <v>#N/A</v>
      </c>
      <c r="F181" s="334" t="e">
        <f>IF(ISNUMBER(Regressions!F191),ROUND(Regressions!F191, 1), NA())</f>
        <v>#N/A</v>
      </c>
      <c r="G181" s="232" t="e">
        <f>IF(ISNUMBER(Regressions!G191),ROUND(Regressions!G191, 1), NA())</f>
        <v>#N/A</v>
      </c>
      <c r="H181" s="335" t="e">
        <f>IF(ISNUMBER(Regressions!H191),ROUND(Regressions!H191, 1), NA())</f>
        <v>#N/A</v>
      </c>
      <c r="I181" s="233" t="e">
        <f>IF(ISNUMBER(Regressions!I191),ROUND(Regressions!I191, 1), NA())</f>
        <v>#N/A</v>
      </c>
      <c r="J181" s="336" t="e">
        <f>IF(ISNUMBER(Regressions!K191),ROUND(Regressions!K191, 1), NA())</f>
        <v>#N/A</v>
      </c>
      <c r="K181" s="334" t="e">
        <f>IF(ISNUMBER(Regressions!L191),ROUND(Regressions!L191, 1), NA())</f>
        <v>#N/A</v>
      </c>
      <c r="L181" s="234" t="e">
        <f>IF(ISNUMBER(Regressions!M191),ROUND(Regressions!M191, 1), NA())</f>
        <v>#N/A</v>
      </c>
      <c r="M181" s="335" t="e">
        <f>IF(ISNUMBER(Regressions!N191),ROUND(Regressions!N191, 1), NA())</f>
        <v>#N/A</v>
      </c>
      <c r="N181" s="233" t="e">
        <f>IF(ISNUMBER(Regressions!O191),ROUND(Regressions!O191, 1), NA())</f>
        <v>#N/A</v>
      </c>
      <c r="O181" s="336" t="e">
        <f>IF(ISNUMBER(Regressions!Q191),ROUND(Regressions!Q191, 1), NA())</f>
        <v>#N/A</v>
      </c>
      <c r="P181" s="334" t="e">
        <f>IF(ISNUMBER(Regressions!R191),ROUND(Regressions!R191, 1), NA())</f>
        <v>#N/A</v>
      </c>
      <c r="Q181" s="235" t="e">
        <f>IF(ISNUMBER(Regressions!S191),ROUND(Regressions!S191, 1), NA())</f>
        <v>#N/A</v>
      </c>
      <c r="R181" s="335" t="e">
        <f>IF(ISNUMBER(Regressions!T191),ROUND(Regressions!T191, 1), NA())</f>
        <v>#N/A</v>
      </c>
      <c r="S181" s="233" t="e">
        <f>IF(ISNUMBER(Regressions!U191),ROUND(Regressions!U191, 1), NA())</f>
        <v>#N/A</v>
      </c>
    </row>
    <row xmlns:x14ac="http://schemas.microsoft.com/office/spreadsheetml/2009/9/ac" r="182" x14ac:dyDescent="0.2">
      <c r="A182" s="338" t="str">
        <f>IF(ISBLANK(Regressions!A192), " ", Regressions!A192)</f>
        <v>Angola</v>
      </c>
      <c r="B182" s="339">
        <f>IF(ISBLANK(Regressions!B192), " ", Regressions!B192)</f>
        <v>2023</v>
      </c>
      <c r="C182" s="340" t="str">
        <f>IF(ISBLANK(Regressions!C192), " ", Regressions!C192)</f>
        <v>Secondary</v>
      </c>
      <c r="D182" s="341">
        <f>IF(ISBLANK(Regressions!D192), " ", Regressions!D192)</f>
        <v>4507544</v>
      </c>
      <c r="E182" s="342" t="e">
        <f>IF(ISNUMBER(Regressions!E192),ROUND(Regressions!E192, 1), NA())</f>
        <v>#N/A</v>
      </c>
      <c r="F182" s="343" t="e">
        <f>IF(ISNUMBER(Regressions!F192),ROUND(Regressions!F192, 1), NA())</f>
        <v>#N/A</v>
      </c>
      <c r="G182" s="344" t="e">
        <f>IF(ISNUMBER(Regressions!G192),ROUND(Regressions!G192, 1), NA())</f>
        <v>#N/A</v>
      </c>
      <c r="H182" s="345" t="e">
        <f>IF(ISNUMBER(Regressions!H192),ROUND(Regressions!H192, 1), NA())</f>
        <v>#N/A</v>
      </c>
      <c r="I182" s="346" t="e">
        <f>IF(ISNUMBER(Regressions!I192),ROUND(Regressions!I192, 1), NA())</f>
        <v>#N/A</v>
      </c>
      <c r="J182" s="347" t="e">
        <f>IF(ISNUMBER(Regressions!K192),ROUND(Regressions!K192, 1), NA())</f>
        <v>#N/A</v>
      </c>
      <c r="K182" s="343" t="e">
        <f>IF(ISNUMBER(Regressions!L192),ROUND(Regressions!L192, 1), NA())</f>
        <v>#N/A</v>
      </c>
      <c r="L182" s="348" t="e">
        <f>IF(ISNUMBER(Regressions!M192),ROUND(Regressions!M192, 1), NA())</f>
        <v>#N/A</v>
      </c>
      <c r="M182" s="345" t="e">
        <f>IF(ISNUMBER(Regressions!N192),ROUND(Regressions!N192, 1), NA())</f>
        <v>#N/A</v>
      </c>
      <c r="N182" s="346" t="e">
        <f>IF(ISNUMBER(Regressions!O192),ROUND(Regressions!O192, 1), NA())</f>
        <v>#N/A</v>
      </c>
      <c r="O182" s="347" t="e">
        <f>IF(ISNUMBER(Regressions!Q192),ROUND(Regressions!Q192, 1), NA())</f>
        <v>#N/A</v>
      </c>
      <c r="P182" s="343" t="e">
        <f>IF(ISNUMBER(Regressions!R192),ROUND(Regressions!R192, 1), NA())</f>
        <v>#N/A</v>
      </c>
      <c r="Q182" s="349" t="e">
        <f>IF(ISNUMBER(Regressions!S192),ROUND(Regressions!S192, 1), NA())</f>
        <v>#N/A</v>
      </c>
      <c r="R182" s="345" t="e">
        <f>IF(ISNUMBER(Regressions!T192),ROUND(Regressions!T192, 1), NA())</f>
        <v>#N/A</v>
      </c>
      <c r="S182" s="346" t="e">
        <f>IF(ISNUMBER(Regressions!U192),ROUND(Regressions!U192, 1), NA())</f>
        <v>#N/A</v>
      </c>
    </row>
    <row xmlns:x14ac="http://schemas.microsoft.com/office/spreadsheetml/2009/9/ac" r="183" hidden="true" x14ac:dyDescent="0.2">
      <c r="A183" s="330" t="str">
        <f>IF(ISBLANK(Regressions!A193), " ", Regressions!A193)</f>
        <v>Angola</v>
      </c>
      <c r="B183" s="331">
        <f>IF(ISBLANK(Regressions!B193), " ", Regressions!B193)</f>
        <v>2024</v>
      </c>
      <c r="C183" s="337" t="str">
        <f>IF(ISBLANK(Regressions!C193), " ", Regressions!C193)</f>
        <v>Secondary</v>
      </c>
      <c r="D183" s="333" t="str">
        <f>IF(ISBLANK(Regressions!D193), " ", Regressions!D193)</f>
        <v> </v>
      </c>
      <c r="E183" s="231" t="e">
        <f>IF(ISNUMBER(Regressions!E193),ROUND(Regressions!E193, 1), NA())</f>
        <v>#N/A</v>
      </c>
      <c r="F183" s="334" t="e">
        <f>IF(ISNUMBER(Regressions!F193),ROUND(Regressions!F193, 1), NA())</f>
        <v>#N/A</v>
      </c>
      <c r="G183" s="232" t="e">
        <f>IF(ISNUMBER(Regressions!G193),ROUND(Regressions!G193, 1), NA())</f>
        <v>#N/A</v>
      </c>
      <c r="H183" s="335" t="e">
        <f>IF(ISNUMBER(Regressions!H193),ROUND(Regressions!H193, 1), NA())</f>
        <v>#N/A</v>
      </c>
      <c r="I183" s="233" t="e">
        <f>IF(ISNUMBER(Regressions!I193),ROUND(Regressions!I193, 1), NA())</f>
        <v>#N/A</v>
      </c>
      <c r="J183" s="336" t="e">
        <f>IF(ISNUMBER(Regressions!K193),ROUND(Regressions!K193, 1), NA())</f>
        <v>#N/A</v>
      </c>
      <c r="K183" s="334" t="e">
        <f>IF(ISNUMBER(Regressions!L193),ROUND(Regressions!L193, 1), NA())</f>
        <v>#N/A</v>
      </c>
      <c r="L183" s="234" t="e">
        <f>IF(ISNUMBER(Regressions!M193),ROUND(Regressions!M193, 1), NA())</f>
        <v>#N/A</v>
      </c>
      <c r="M183" s="335" t="e">
        <f>IF(ISNUMBER(Regressions!N193),ROUND(Regressions!N193, 1), NA())</f>
        <v>#N/A</v>
      </c>
      <c r="N183" s="233" t="e">
        <f>IF(ISNUMBER(Regressions!O193),ROUND(Regressions!O193, 1), NA())</f>
        <v>#N/A</v>
      </c>
      <c r="O183" s="336" t="e">
        <f>IF(ISNUMBER(Regressions!Q193),ROUND(Regressions!Q193, 1), NA())</f>
        <v>#N/A</v>
      </c>
      <c r="P183" s="334" t="e">
        <f>IF(ISNUMBER(Regressions!R193),ROUND(Regressions!R193, 1), NA())</f>
        <v>#N/A</v>
      </c>
      <c r="Q183" s="235" t="e">
        <f>IF(ISNUMBER(Regressions!S193),ROUND(Regressions!S193, 1), NA())</f>
        <v>#N/A</v>
      </c>
      <c r="R183" s="335" t="e">
        <f>IF(ISNUMBER(Regressions!T193),ROUND(Regressions!T193, 1), NA())</f>
        <v>#N/A</v>
      </c>
      <c r="S183" s="233" t="e">
        <f>IF(ISNUMBER(Regressions!U193),ROUND(Regressions!U193, 1), NA())</f>
        <v>#N/A</v>
      </c>
    </row>
    <row xmlns:x14ac="http://schemas.microsoft.com/office/spreadsheetml/2009/9/ac" r="184" hidden="true" x14ac:dyDescent="0.2">
      <c r="A184" s="330" t="str">
        <f>IF(ISBLANK(Regressions!A194), " ", Regressions!A194)</f>
        <v>Angola</v>
      </c>
      <c r="B184" s="331">
        <f>IF(ISBLANK(Regressions!B194), " ", Regressions!B194)</f>
        <v>2025</v>
      </c>
      <c r="C184" s="337" t="str">
        <f>IF(ISBLANK(Regressions!C194), " ", Regressions!C194)</f>
        <v>Secondary</v>
      </c>
      <c r="D184" s="333" t="str">
        <f>IF(ISBLANK(Regressions!D194), " ", Regressions!D194)</f>
        <v> </v>
      </c>
      <c r="E184" s="231" t="e">
        <f>IF(ISNUMBER(Regressions!E194),ROUND(Regressions!E194, 1), NA())</f>
        <v>#N/A</v>
      </c>
      <c r="F184" s="334" t="e">
        <f>IF(ISNUMBER(Regressions!F194),ROUND(Regressions!F194, 1), NA())</f>
        <v>#N/A</v>
      </c>
      <c r="G184" s="232" t="e">
        <f>IF(ISNUMBER(Regressions!G194),ROUND(Regressions!G194, 1), NA())</f>
        <v>#N/A</v>
      </c>
      <c r="H184" s="335" t="e">
        <f>IF(ISNUMBER(Regressions!H194),ROUND(Regressions!H194, 1), NA())</f>
        <v>#N/A</v>
      </c>
      <c r="I184" s="233" t="e">
        <f>IF(ISNUMBER(Regressions!I194),ROUND(Regressions!I194, 1), NA())</f>
        <v>#N/A</v>
      </c>
      <c r="J184" s="336" t="e">
        <f>IF(ISNUMBER(Regressions!K194),ROUND(Regressions!K194, 1), NA())</f>
        <v>#N/A</v>
      </c>
      <c r="K184" s="334" t="e">
        <f>IF(ISNUMBER(Regressions!L194),ROUND(Regressions!L194, 1), NA())</f>
        <v>#N/A</v>
      </c>
      <c r="L184" s="234" t="e">
        <f>IF(ISNUMBER(Regressions!M194),ROUND(Regressions!M194, 1), NA())</f>
        <v>#N/A</v>
      </c>
      <c r="M184" s="335" t="e">
        <f>IF(ISNUMBER(Regressions!N194),ROUND(Regressions!N194, 1), NA())</f>
        <v>#N/A</v>
      </c>
      <c r="N184" s="233" t="e">
        <f>IF(ISNUMBER(Regressions!O194),ROUND(Regressions!O194, 1), NA())</f>
        <v>#N/A</v>
      </c>
      <c r="O184" s="336" t="e">
        <f>IF(ISNUMBER(Regressions!Q194),ROUND(Regressions!Q194, 1), NA())</f>
        <v>#N/A</v>
      </c>
      <c r="P184" s="334" t="e">
        <f>IF(ISNUMBER(Regressions!R194),ROUND(Regressions!R194, 1), NA())</f>
        <v>#N/A</v>
      </c>
      <c r="Q184" s="235" t="e">
        <f>IF(ISNUMBER(Regressions!S194),ROUND(Regressions!S194, 1), NA())</f>
        <v>#N/A</v>
      </c>
      <c r="R184" s="335" t="e">
        <f>IF(ISNUMBER(Regressions!T194),ROUND(Regressions!T194, 1), NA())</f>
        <v>#N/A</v>
      </c>
      <c r="S184" s="233" t="e">
        <f>IF(ISNUMBER(Regressions!U194),ROUND(Regressions!U194, 1), NA())</f>
        <v>#N/A</v>
      </c>
    </row>
    <row xmlns:x14ac="http://schemas.microsoft.com/office/spreadsheetml/2009/9/ac" r="185" hidden="true" x14ac:dyDescent="0.2">
      <c r="A185" s="330" t="str">
        <f>IF(ISBLANK(Regressions!A195), " ", Regressions!A195)</f>
        <v>Angola</v>
      </c>
      <c r="B185" s="331">
        <f>IF(ISBLANK(Regressions!B195), " ", Regressions!B195)</f>
        <v>2026</v>
      </c>
      <c r="C185" s="337" t="str">
        <f>IF(ISBLANK(Regressions!C195), " ", Regressions!C195)</f>
        <v>Secondary</v>
      </c>
      <c r="D185" s="333" t="str">
        <f>IF(ISBLANK(Regressions!D195), " ", Regressions!D195)</f>
        <v> </v>
      </c>
      <c r="E185" s="231" t="e">
        <f>IF(ISNUMBER(Regressions!E195),ROUND(Regressions!E195, 1), NA())</f>
        <v>#N/A</v>
      </c>
      <c r="F185" s="334" t="e">
        <f>IF(ISNUMBER(Regressions!F195),ROUND(Regressions!F195, 1), NA())</f>
        <v>#N/A</v>
      </c>
      <c r="G185" s="232" t="e">
        <f>IF(ISNUMBER(Regressions!G195),ROUND(Regressions!G195, 1), NA())</f>
        <v>#N/A</v>
      </c>
      <c r="H185" s="335" t="e">
        <f>IF(ISNUMBER(Regressions!H195),ROUND(Regressions!H195, 1), NA())</f>
        <v>#N/A</v>
      </c>
      <c r="I185" s="233" t="e">
        <f>IF(ISNUMBER(Regressions!I195),ROUND(Regressions!I195, 1), NA())</f>
        <v>#N/A</v>
      </c>
      <c r="J185" s="336" t="e">
        <f>IF(ISNUMBER(Regressions!K195),ROUND(Regressions!K195, 1), NA())</f>
        <v>#N/A</v>
      </c>
      <c r="K185" s="334" t="e">
        <f>IF(ISNUMBER(Regressions!L195),ROUND(Regressions!L195, 1), NA())</f>
        <v>#N/A</v>
      </c>
      <c r="L185" s="234" t="e">
        <f>IF(ISNUMBER(Regressions!M195),ROUND(Regressions!M195, 1), NA())</f>
        <v>#N/A</v>
      </c>
      <c r="M185" s="335" t="e">
        <f>IF(ISNUMBER(Regressions!N195),ROUND(Regressions!N195, 1), NA())</f>
        <v>#N/A</v>
      </c>
      <c r="N185" s="233" t="e">
        <f>IF(ISNUMBER(Regressions!O195),ROUND(Regressions!O195, 1), NA())</f>
        <v>#N/A</v>
      </c>
      <c r="O185" s="336" t="e">
        <f>IF(ISNUMBER(Regressions!Q195),ROUND(Regressions!Q195, 1), NA())</f>
        <v>#N/A</v>
      </c>
      <c r="P185" s="334" t="e">
        <f>IF(ISNUMBER(Regressions!R195),ROUND(Regressions!R195, 1), NA())</f>
        <v>#N/A</v>
      </c>
      <c r="Q185" s="235" t="e">
        <f>IF(ISNUMBER(Regressions!S195),ROUND(Regressions!S195, 1), NA())</f>
        <v>#N/A</v>
      </c>
      <c r="R185" s="335" t="e">
        <f>IF(ISNUMBER(Regressions!T195),ROUND(Regressions!T195, 1), NA())</f>
        <v>#N/A</v>
      </c>
      <c r="S185" s="233" t="e">
        <f>IF(ISNUMBER(Regressions!U195),ROUND(Regressions!U195, 1), NA())</f>
        <v>#N/A</v>
      </c>
    </row>
    <row xmlns:x14ac="http://schemas.microsoft.com/office/spreadsheetml/2009/9/ac" r="186" hidden="true" x14ac:dyDescent="0.2">
      <c r="A186" s="330" t="str">
        <f>IF(ISBLANK(Regressions!A196), " ", Regressions!A196)</f>
        <v>Angola</v>
      </c>
      <c r="B186" s="331">
        <f>IF(ISBLANK(Regressions!B196), " ", Regressions!B196)</f>
        <v>2027</v>
      </c>
      <c r="C186" s="337" t="str">
        <f>IF(ISBLANK(Regressions!C196), " ", Regressions!C196)</f>
        <v>Secondary</v>
      </c>
      <c r="D186" s="333" t="str">
        <f>IF(ISBLANK(Regressions!D196), " ", Regressions!D196)</f>
        <v> </v>
      </c>
      <c r="E186" s="231" t="e">
        <f>IF(ISNUMBER(Regressions!E196),ROUND(Regressions!E196, 1), NA())</f>
        <v>#N/A</v>
      </c>
      <c r="F186" s="334" t="e">
        <f>IF(ISNUMBER(Regressions!F196),ROUND(Regressions!F196, 1), NA())</f>
        <v>#N/A</v>
      </c>
      <c r="G186" s="232" t="e">
        <f>IF(ISNUMBER(Regressions!G196),ROUND(Regressions!G196, 1), NA())</f>
        <v>#N/A</v>
      </c>
      <c r="H186" s="335" t="e">
        <f>IF(ISNUMBER(Regressions!H196),ROUND(Regressions!H196, 1), NA())</f>
        <v>#N/A</v>
      </c>
      <c r="I186" s="233" t="e">
        <f>IF(ISNUMBER(Regressions!I196),ROUND(Regressions!I196, 1), NA())</f>
        <v>#N/A</v>
      </c>
      <c r="J186" s="336" t="e">
        <f>IF(ISNUMBER(Regressions!K196),ROUND(Regressions!K196, 1), NA())</f>
        <v>#N/A</v>
      </c>
      <c r="K186" s="334" t="e">
        <f>IF(ISNUMBER(Regressions!L196),ROUND(Regressions!L196, 1), NA())</f>
        <v>#N/A</v>
      </c>
      <c r="L186" s="234" t="e">
        <f>IF(ISNUMBER(Regressions!M196),ROUND(Regressions!M196, 1), NA())</f>
        <v>#N/A</v>
      </c>
      <c r="M186" s="335" t="e">
        <f>IF(ISNUMBER(Regressions!N196),ROUND(Regressions!N196, 1), NA())</f>
        <v>#N/A</v>
      </c>
      <c r="N186" s="233" t="e">
        <f>IF(ISNUMBER(Regressions!O196),ROUND(Regressions!O196, 1), NA())</f>
        <v>#N/A</v>
      </c>
      <c r="O186" s="336" t="e">
        <f>IF(ISNUMBER(Regressions!Q196),ROUND(Regressions!Q196, 1), NA())</f>
        <v>#N/A</v>
      </c>
      <c r="P186" s="334" t="e">
        <f>IF(ISNUMBER(Regressions!R196),ROUND(Regressions!R196, 1), NA())</f>
        <v>#N/A</v>
      </c>
      <c r="Q186" s="235" t="e">
        <f>IF(ISNUMBER(Regressions!S196),ROUND(Regressions!S196, 1), NA())</f>
        <v>#N/A</v>
      </c>
      <c r="R186" s="335" t="e">
        <f>IF(ISNUMBER(Regressions!T196),ROUND(Regressions!T196, 1), NA())</f>
        <v>#N/A</v>
      </c>
      <c r="S186" s="233" t="e">
        <f>IF(ISNUMBER(Regressions!U196),ROUND(Regressions!U196, 1), NA())</f>
        <v>#N/A</v>
      </c>
    </row>
    <row xmlns:x14ac="http://schemas.microsoft.com/office/spreadsheetml/2009/9/ac" r="187" hidden="true" x14ac:dyDescent="0.2">
      <c r="A187" s="330" t="str">
        <f>IF(ISBLANK(Regressions!A197), " ", Regressions!A197)</f>
        <v>Angola</v>
      </c>
      <c r="B187" s="331">
        <f>IF(ISBLANK(Regressions!B197), " ", Regressions!B197)</f>
        <v>2028</v>
      </c>
      <c r="C187" s="337" t="str">
        <f>IF(ISBLANK(Regressions!C197), " ", Regressions!C197)</f>
        <v>Secondary</v>
      </c>
      <c r="D187" s="333" t="str">
        <f>IF(ISBLANK(Regressions!D197), " ", Regressions!D197)</f>
        <v> </v>
      </c>
      <c r="E187" s="231" t="e">
        <f>IF(ISNUMBER(Regressions!E197),ROUND(Regressions!E197, 1), NA())</f>
        <v>#N/A</v>
      </c>
      <c r="F187" s="334" t="e">
        <f>IF(ISNUMBER(Regressions!F197),ROUND(Regressions!F197, 1), NA())</f>
        <v>#N/A</v>
      </c>
      <c r="G187" s="232" t="e">
        <f>IF(ISNUMBER(Regressions!G197),ROUND(Regressions!G197, 1), NA())</f>
        <v>#N/A</v>
      </c>
      <c r="H187" s="335" t="e">
        <f>IF(ISNUMBER(Regressions!H197),ROUND(Regressions!H197, 1), NA())</f>
        <v>#N/A</v>
      </c>
      <c r="I187" s="233" t="e">
        <f>IF(ISNUMBER(Regressions!I197),ROUND(Regressions!I197, 1), NA())</f>
        <v>#N/A</v>
      </c>
      <c r="J187" s="336" t="e">
        <f>IF(ISNUMBER(Regressions!K197),ROUND(Regressions!K197, 1), NA())</f>
        <v>#N/A</v>
      </c>
      <c r="K187" s="334" t="e">
        <f>IF(ISNUMBER(Regressions!L197),ROUND(Regressions!L197, 1), NA())</f>
        <v>#N/A</v>
      </c>
      <c r="L187" s="234" t="e">
        <f>IF(ISNUMBER(Regressions!M197),ROUND(Regressions!M197, 1), NA())</f>
        <v>#N/A</v>
      </c>
      <c r="M187" s="335" t="e">
        <f>IF(ISNUMBER(Regressions!N197),ROUND(Regressions!N197, 1), NA())</f>
        <v>#N/A</v>
      </c>
      <c r="N187" s="233" t="e">
        <f>IF(ISNUMBER(Regressions!O197),ROUND(Regressions!O197, 1), NA())</f>
        <v>#N/A</v>
      </c>
      <c r="O187" s="336" t="e">
        <f>IF(ISNUMBER(Regressions!Q197),ROUND(Regressions!Q197, 1), NA())</f>
        <v>#N/A</v>
      </c>
      <c r="P187" s="334" t="e">
        <f>IF(ISNUMBER(Regressions!R197),ROUND(Regressions!R197, 1), NA())</f>
        <v>#N/A</v>
      </c>
      <c r="Q187" s="235" t="e">
        <f>IF(ISNUMBER(Regressions!S197),ROUND(Regressions!S197, 1), NA())</f>
        <v>#N/A</v>
      </c>
      <c r="R187" s="335" t="e">
        <f>IF(ISNUMBER(Regressions!T197),ROUND(Regressions!T197, 1), NA())</f>
        <v>#N/A</v>
      </c>
      <c r="S187" s="233" t="e">
        <f>IF(ISNUMBER(Regressions!U197),ROUND(Regressions!U197, 1), NA())</f>
        <v>#N/A</v>
      </c>
    </row>
    <row xmlns:x14ac="http://schemas.microsoft.com/office/spreadsheetml/2009/9/ac" r="188" hidden="true" x14ac:dyDescent="0.2">
      <c r="A188" s="330" t="str">
        <f>IF(ISBLANK(Regressions!A198), " ", Regressions!A198)</f>
        <v>Angola</v>
      </c>
      <c r="B188" s="331">
        <f>IF(ISBLANK(Regressions!B198), " ", Regressions!B198)</f>
        <v>2029</v>
      </c>
      <c r="C188" s="337" t="str">
        <f>IF(ISBLANK(Regressions!C198), " ", Regressions!C198)</f>
        <v>Secondary</v>
      </c>
      <c r="D188" s="333" t="str">
        <f>IF(ISBLANK(Regressions!D198), " ", Regressions!D198)</f>
        <v> </v>
      </c>
      <c r="E188" s="231" t="e">
        <f>IF(ISNUMBER(Regressions!E198),ROUND(Regressions!E198, 1), NA())</f>
        <v>#N/A</v>
      </c>
      <c r="F188" s="334" t="e">
        <f>IF(ISNUMBER(Regressions!F198),ROUND(Regressions!F198, 1), NA())</f>
        <v>#N/A</v>
      </c>
      <c r="G188" s="232" t="e">
        <f>IF(ISNUMBER(Regressions!G198),ROUND(Regressions!G198, 1), NA())</f>
        <v>#N/A</v>
      </c>
      <c r="H188" s="335" t="e">
        <f>IF(ISNUMBER(Regressions!H198),ROUND(Regressions!H198, 1), NA())</f>
        <v>#N/A</v>
      </c>
      <c r="I188" s="233" t="e">
        <f>IF(ISNUMBER(Regressions!I198),ROUND(Regressions!I198, 1), NA())</f>
        <v>#N/A</v>
      </c>
      <c r="J188" s="336" t="e">
        <f>IF(ISNUMBER(Regressions!K198),ROUND(Regressions!K198, 1), NA())</f>
        <v>#N/A</v>
      </c>
      <c r="K188" s="334" t="e">
        <f>IF(ISNUMBER(Regressions!L198),ROUND(Regressions!L198, 1), NA())</f>
        <v>#N/A</v>
      </c>
      <c r="L188" s="234" t="e">
        <f>IF(ISNUMBER(Regressions!M198),ROUND(Regressions!M198, 1), NA())</f>
        <v>#N/A</v>
      </c>
      <c r="M188" s="335" t="e">
        <f>IF(ISNUMBER(Regressions!N198),ROUND(Regressions!N198, 1), NA())</f>
        <v>#N/A</v>
      </c>
      <c r="N188" s="233" t="e">
        <f>IF(ISNUMBER(Regressions!O198),ROUND(Regressions!O198, 1), NA())</f>
        <v>#N/A</v>
      </c>
      <c r="O188" s="336" t="e">
        <f>IF(ISNUMBER(Regressions!Q198),ROUND(Regressions!Q198, 1), NA())</f>
        <v>#N/A</v>
      </c>
      <c r="P188" s="334" t="e">
        <f>IF(ISNUMBER(Regressions!R198),ROUND(Regressions!R198, 1), NA())</f>
        <v>#N/A</v>
      </c>
      <c r="Q188" s="235" t="e">
        <f>IF(ISNUMBER(Regressions!S198),ROUND(Regressions!S198, 1), NA())</f>
        <v>#N/A</v>
      </c>
      <c r="R188" s="335" t="e">
        <f>IF(ISNUMBER(Regressions!T198),ROUND(Regressions!T198, 1), NA())</f>
        <v>#N/A</v>
      </c>
      <c r="S188" s="233" t="e">
        <f>IF(ISNUMBER(Regressions!U198),ROUND(Regressions!U198, 1), NA())</f>
        <v>#N/A</v>
      </c>
    </row>
    <row xmlns:x14ac="http://schemas.microsoft.com/office/spreadsheetml/2009/9/ac" r="189" hidden="true" x14ac:dyDescent="0.2">
      <c r="A189" s="330" t="str">
        <f>IF(ISBLANK(Regressions!A199), " ", Regressions!A199)</f>
        <v>Angola</v>
      </c>
      <c r="B189" s="331">
        <f>IF(ISBLANK(Regressions!B199), " ", Regressions!B199)</f>
        <v>2030</v>
      </c>
      <c r="C189" s="337" t="str">
        <f>IF(ISBLANK(Regressions!C199), " ", Regressions!C199)</f>
        <v>Secondary</v>
      </c>
      <c r="D189" s="333" t="str">
        <f>IF(ISBLANK(Regressions!D199), " ", Regressions!D199)</f>
        <v> </v>
      </c>
      <c r="E189" s="231" t="e">
        <f>IF(ISNUMBER(Regressions!E199),ROUND(Regressions!E199, 1), NA())</f>
        <v>#N/A</v>
      </c>
      <c r="F189" s="334" t="e">
        <f>IF(ISNUMBER(Regressions!F199),ROUND(Regressions!F199, 1), NA())</f>
        <v>#N/A</v>
      </c>
      <c r="G189" s="232" t="e">
        <f>IF(ISNUMBER(Regressions!G199),ROUND(Regressions!G199, 1), NA())</f>
        <v>#N/A</v>
      </c>
      <c r="H189" s="335" t="e">
        <f>IF(ISNUMBER(Regressions!H199),ROUND(Regressions!H199, 1), NA())</f>
        <v>#N/A</v>
      </c>
      <c r="I189" s="233" t="e">
        <f>IF(ISNUMBER(Regressions!I199),ROUND(Regressions!I199, 1), NA())</f>
        <v>#N/A</v>
      </c>
      <c r="J189" s="336" t="e">
        <f>IF(ISNUMBER(Regressions!K199),ROUND(Regressions!K199, 1), NA())</f>
        <v>#N/A</v>
      </c>
      <c r="K189" s="334" t="e">
        <f>IF(ISNUMBER(Regressions!L199),ROUND(Regressions!L199, 1), NA())</f>
        <v>#N/A</v>
      </c>
      <c r="L189" s="234" t="e">
        <f>IF(ISNUMBER(Regressions!M199),ROUND(Regressions!M199, 1), NA())</f>
        <v>#N/A</v>
      </c>
      <c r="M189" s="335" t="e">
        <f>IF(ISNUMBER(Regressions!N199),ROUND(Regressions!N199, 1), NA())</f>
        <v>#N/A</v>
      </c>
      <c r="N189" s="233" t="e">
        <f>IF(ISNUMBER(Regressions!O199),ROUND(Regressions!O199, 1), NA())</f>
        <v>#N/A</v>
      </c>
      <c r="O189" s="336" t="e">
        <f>IF(ISNUMBER(Regressions!Q199),ROUND(Regressions!Q199, 1), NA())</f>
        <v>#N/A</v>
      </c>
      <c r="P189" s="334" t="e">
        <f>IF(ISNUMBER(Regressions!R199),ROUND(Regressions!R199, 1), NA())</f>
        <v>#N/A</v>
      </c>
      <c r="Q189" s="235" t="e">
        <f>IF(ISNUMBER(Regressions!S199),ROUND(Regressions!S199, 1), NA())</f>
        <v>#N/A</v>
      </c>
      <c r="R189" s="335" t="e">
        <f>IF(ISNUMBER(Regressions!T199),ROUND(Regressions!T199, 1), NA())</f>
        <v>#N/A</v>
      </c>
      <c r="S189" s="233" t="e">
        <f>IF(ISNUMBER(Regressions!U199),ROUND(Regressions!U199, 1), NA())</f>
        <v>#N/A</v>
      </c>
    </row>
    <row xmlns:x14ac="http://schemas.microsoft.com/office/spreadsheetml/2009/9/ac" r="211" x14ac:dyDescent="0.2">
      <c r="A211" s="396"/>
      <c r="B211" s="397"/>
      <c r="C211" s="398"/>
      <c r="D211" s="384"/>
      <c r="E211" s="399"/>
      <c r="F211" s="399"/>
      <c r="G211" s="400"/>
      <c r="H211" s="399"/>
      <c r="I211" s="400"/>
      <c r="J211" s="401"/>
      <c r="K211" s="401"/>
      <c r="L211" s="399"/>
      <c r="M211" s="401"/>
      <c r="N211" s="402"/>
      <c r="O211" s="384"/>
      <c r="P211" s="384"/>
      <c r="Q211" s="384"/>
      <c r="R211" s="384"/>
      <c r="S211" s="384"/>
      <c r="T211" s="384"/>
      <c r="U211" s="384"/>
      <c r="V211" s="384"/>
      <c r="W211" s="384"/>
      <c r="X211" s="384"/>
      <c r="Y211" s="384"/>
      <c r="Z211" s="384"/>
      <c r="AA211" s="384"/>
      <c r="AB211" s="384"/>
      <c r="AC211" s="38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6" t="s">
        <v>13</v>
      </c>
      <c r="E2" s="36"/>
      <c r="F2" s="36"/>
      <c r="G2" s="55"/>
      <c r="H2" s="36"/>
      <c r="I2" s="36"/>
      <c r="J2" s="55"/>
      <c r="K2" s="38"/>
      <c r="L2" s="38"/>
      <c r="M2" s="55"/>
      <c r="N2" s="38"/>
      <c r="O2" s="38"/>
      <c r="P2" s="55"/>
      <c r="Q2" s="38"/>
      <c r="R2" s="38"/>
      <c r="S2" s="55"/>
      <c r="T2" s="38"/>
      <c r="U2" s="38"/>
      <c r="V2" s="237"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5" t="s">
        <v>25</v>
      </c>
      <c r="E4" s="238" t="s">
        <v>19</v>
      </c>
      <c r="F4" s="239" t="s">
        <v>179</v>
      </c>
      <c r="G4" s="135" t="s">
        <v>25</v>
      </c>
      <c r="H4" s="238" t="s">
        <v>19</v>
      </c>
      <c r="I4" s="239" t="s">
        <v>179</v>
      </c>
      <c r="J4" s="135" t="s">
        <v>25</v>
      </c>
      <c r="K4" s="238" t="s">
        <v>19</v>
      </c>
      <c r="L4" s="239" t="s">
        <v>179</v>
      </c>
      <c r="M4" s="135" t="s">
        <v>25</v>
      </c>
      <c r="N4" s="238" t="s">
        <v>19</v>
      </c>
      <c r="O4" s="239" t="s">
        <v>179</v>
      </c>
      <c r="P4" s="135" t="s">
        <v>25</v>
      </c>
      <c r="Q4" s="238" t="s">
        <v>19</v>
      </c>
      <c r="R4" s="239" t="s">
        <v>179</v>
      </c>
      <c r="S4" s="135" t="s">
        <v>25</v>
      </c>
      <c r="T4" s="238" t="s">
        <v>19</v>
      </c>
      <c r="U4" s="240" t="s">
        <v>179</v>
      </c>
      <c r="V4" s="139" t="s">
        <v>25</v>
      </c>
      <c r="W4" s="140" t="s">
        <v>19</v>
      </c>
      <c r="X4" s="140" t="s">
        <v>21</v>
      </c>
      <c r="Y4" s="140" t="s">
        <v>29</v>
      </c>
      <c r="Z4" s="142" t="s">
        <v>180</v>
      </c>
      <c r="AA4" s="139" t="s">
        <v>25</v>
      </c>
      <c r="AB4" s="140" t="s">
        <v>19</v>
      </c>
      <c r="AC4" s="140" t="s">
        <v>21</v>
      </c>
      <c r="AD4" s="140" t="s">
        <v>29</v>
      </c>
      <c r="AE4" s="142" t="s">
        <v>180</v>
      </c>
      <c r="AF4" s="139" t="s">
        <v>25</v>
      </c>
      <c r="AG4" s="140" t="s">
        <v>19</v>
      </c>
      <c r="AH4" s="140" t="s">
        <v>21</v>
      </c>
      <c r="AI4" s="140" t="s">
        <v>29</v>
      </c>
      <c r="AJ4" s="142" t="s">
        <v>180</v>
      </c>
      <c r="AK4" s="139" t="s">
        <v>25</v>
      </c>
      <c r="AL4" s="140" t="s">
        <v>19</v>
      </c>
      <c r="AM4" s="140" t="s">
        <v>21</v>
      </c>
      <c r="AN4" s="140" t="s">
        <v>29</v>
      </c>
      <c r="AO4" s="142" t="s">
        <v>180</v>
      </c>
      <c r="AP4" s="139" t="s">
        <v>25</v>
      </c>
      <c r="AQ4" s="140" t="s">
        <v>19</v>
      </c>
      <c r="AR4" s="140" t="s">
        <v>21</v>
      </c>
      <c r="AS4" s="140" t="s">
        <v>29</v>
      </c>
      <c r="AT4" s="142" t="s">
        <v>180</v>
      </c>
      <c r="AU4" s="139" t="s">
        <v>25</v>
      </c>
      <c r="AV4" s="140" t="s">
        <v>19</v>
      </c>
      <c r="AW4" s="140" t="s">
        <v>21</v>
      </c>
      <c r="AX4" s="140" t="s">
        <v>29</v>
      </c>
      <c r="AY4" s="143" t="s">
        <v>180</v>
      </c>
      <c r="AZ4" s="144" t="s">
        <v>125</v>
      </c>
      <c r="BA4" s="145" t="s">
        <v>124</v>
      </c>
      <c r="BB4" s="146" t="s">
        <v>181</v>
      </c>
      <c r="BC4" s="144" t="s">
        <v>125</v>
      </c>
      <c r="BD4" s="145" t="s">
        <v>124</v>
      </c>
      <c r="BE4" s="146" t="s">
        <v>181</v>
      </c>
      <c r="BF4" s="144" t="s">
        <v>125</v>
      </c>
      <c r="BG4" s="145" t="s">
        <v>124</v>
      </c>
      <c r="BH4" s="146" t="s">
        <v>181</v>
      </c>
      <c r="BI4" s="144" t="s">
        <v>125</v>
      </c>
      <c r="BJ4" s="145" t="s">
        <v>124</v>
      </c>
      <c r="BK4" s="146" t="s">
        <v>181</v>
      </c>
      <c r="BL4" s="144" t="s">
        <v>125</v>
      </c>
      <c r="BM4" s="145" t="s">
        <v>124</v>
      </c>
      <c r="BN4" s="146" t="s">
        <v>181</v>
      </c>
      <c r="BO4" s="144" t="s">
        <v>125</v>
      </c>
      <c r="BP4" s="145" t="s">
        <v>124</v>
      </c>
      <c r="BQ4" s="146" t="s">
        <v>181</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5" t="s">
        <v>135</v>
      </c>
      <c r="E5" s="136" t="s">
        <v>42</v>
      </c>
      <c r="F5" s="137" t="s">
        <v>189</v>
      </c>
      <c r="G5" s="135" t="s">
        <v>136</v>
      </c>
      <c r="H5" s="136" t="s">
        <v>43</v>
      </c>
      <c r="I5" s="137" t="s">
        <v>190</v>
      </c>
      <c r="J5" s="135" t="s">
        <v>137</v>
      </c>
      <c r="K5" s="136" t="s">
        <v>44</v>
      </c>
      <c r="L5" s="137" t="s">
        <v>191</v>
      </c>
      <c r="M5" s="135" t="s">
        <v>138</v>
      </c>
      <c r="N5" s="136" t="s">
        <v>86</v>
      </c>
      <c r="O5" s="137" t="s">
        <v>192</v>
      </c>
      <c r="P5" s="135" t="s">
        <v>139</v>
      </c>
      <c r="Q5" s="136" t="s">
        <v>87</v>
      </c>
      <c r="R5" s="137" t="s">
        <v>193</v>
      </c>
      <c r="S5" s="135" t="s">
        <v>140</v>
      </c>
      <c r="T5" s="136" t="s">
        <v>88</v>
      </c>
      <c r="U5" s="138" t="s">
        <v>194</v>
      </c>
      <c r="V5" s="139" t="s">
        <v>129</v>
      </c>
      <c r="W5" s="140" t="s">
        <v>45</v>
      </c>
      <c r="X5" s="141" t="s">
        <v>65</v>
      </c>
      <c r="Y5" s="141" t="s">
        <v>66</v>
      </c>
      <c r="Z5" s="142" t="s">
        <v>195</v>
      </c>
      <c r="AA5" s="139" t="s">
        <v>130</v>
      </c>
      <c r="AB5" s="140" t="s">
        <v>46</v>
      </c>
      <c r="AC5" s="141" t="s">
        <v>67</v>
      </c>
      <c r="AD5" s="141" t="s">
        <v>68</v>
      </c>
      <c r="AE5" s="142" t="s">
        <v>196</v>
      </c>
      <c r="AF5" s="139" t="s">
        <v>131</v>
      </c>
      <c r="AG5" s="140" t="s">
        <v>47</v>
      </c>
      <c r="AH5" s="141" t="s">
        <v>69</v>
      </c>
      <c r="AI5" s="141" t="s">
        <v>70</v>
      </c>
      <c r="AJ5" s="142" t="s">
        <v>197</v>
      </c>
      <c r="AK5" s="139" t="s">
        <v>132</v>
      </c>
      <c r="AL5" s="140" t="s">
        <v>71</v>
      </c>
      <c r="AM5" s="141" t="s">
        <v>72</v>
      </c>
      <c r="AN5" s="141" t="s">
        <v>73</v>
      </c>
      <c r="AO5" s="142" t="s">
        <v>198</v>
      </c>
      <c r="AP5" s="139" t="s">
        <v>133</v>
      </c>
      <c r="AQ5" s="140" t="s">
        <v>74</v>
      </c>
      <c r="AR5" s="141" t="s">
        <v>75</v>
      </c>
      <c r="AS5" s="141" t="s">
        <v>76</v>
      </c>
      <c r="AT5" s="142" t="s">
        <v>199</v>
      </c>
      <c r="AU5" s="139" t="s">
        <v>134</v>
      </c>
      <c r="AV5" s="140" t="s">
        <v>77</v>
      </c>
      <c r="AW5" s="141" t="s">
        <v>78</v>
      </c>
      <c r="AX5" s="141" t="s">
        <v>79</v>
      </c>
      <c r="AY5" s="143" t="s">
        <v>200</v>
      </c>
      <c r="AZ5" s="144" t="s">
        <v>80</v>
      </c>
      <c r="BA5" s="145" t="s">
        <v>114</v>
      </c>
      <c r="BB5" s="146" t="s">
        <v>201</v>
      </c>
      <c r="BC5" s="144" t="s">
        <v>85</v>
      </c>
      <c r="BD5" s="145" t="s">
        <v>115</v>
      </c>
      <c r="BE5" s="146" t="s">
        <v>202</v>
      </c>
      <c r="BF5" s="144" t="s">
        <v>84</v>
      </c>
      <c r="BG5" s="145" t="s">
        <v>116</v>
      </c>
      <c r="BH5" s="146" t="s">
        <v>203</v>
      </c>
      <c r="BI5" s="144" t="s">
        <v>83</v>
      </c>
      <c r="BJ5" s="145" t="s">
        <v>117</v>
      </c>
      <c r="BK5" s="146" t="s">
        <v>204</v>
      </c>
      <c r="BL5" s="144" t="s">
        <v>82</v>
      </c>
      <c r="BM5" s="145" t="s">
        <v>118</v>
      </c>
      <c r="BN5" s="146" t="s">
        <v>205</v>
      </c>
      <c r="BO5" s="144" t="s">
        <v>81</v>
      </c>
      <c r="BP5" s="145" t="s">
        <v>119</v>
      </c>
      <c r="BQ5" s="146" t="s">
        <v>206</v>
      </c>
    </row>
    <row xmlns:x14ac="http://schemas.microsoft.com/office/spreadsheetml/2009/9/ac" r="6" x14ac:dyDescent="0.2">
      <c r="A6" s="36" t="str">
        <f>IF('Water Data'!$B$2="","",'Water Data'!$B$2)</f>
        <v>AGO_2010_SUR</v>
      </c>
      <c r="B6" s="36" t="str">
        <f>+'Water Data'!C2</f>
        <v>Survey</v>
      </c>
      <c r="C6" s="329">
        <f>+IF(ISNUMBER(VALUE(MID(A6,5,4))), VALUE(MID(A6, 5,4)),"")</f>
        <v>2010</v>
      </c>
      <c r="D6" s="96" t="e">
        <f>+IF(AND(ISTEXT('Water Data'!B2),BS6="Yes"),100-'Water Data'!D4,IF(AND(ISTEXT('Water Data'!B2),BS6="No",ISNUMBER('Water Data'!D4)),CONCATENATE("[",ROUND(100-'Water Data'!D4,0),"]"),NA()))</f>
        <v>#N/A</v>
      </c>
      <c r="E6" s="96" t="str">
        <f>+IF(AND(ISTEXT('Water Data'!B2),BT6="Yes"),'Water Data'!D6,IF(AND(ISTEXT('Water Data'!B2),BT6="No",ISNUMBER('Water Data'!D6)),CONCATENATE("[",ROUND('Water Data'!D6,0),"]"),NA()))</f>
        <v>[30]</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str">
        <f>+IF(AND(ISTEXT('Sanitation Data'!B2),CK6="Yes"),100-'Sanitation Data'!D4,IF(AND(ISTEXT('Sanitation Data'!B2),CK6="No",ISNUMBER('Sanitation Data'!D4)),CONCATENATE("[",ROUND(100-'Sanitation Data'!D4,0),"]"),NA()))</f>
        <v>[52]</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3"/>
      <c r="BS6" s="273">
        <f>+'Water Data'!D27</f>
        <v>0</v>
      </c>
      <c r="BT6" s="273" t="str">
        <f>+'Water Data'!D28</f>
        <v>No</v>
      </c>
      <c r="BU6" s="273">
        <f>+'Water Data'!D29</f>
        <v>0</v>
      </c>
      <c r="BV6" s="273">
        <f>+'Water Data'!E27</f>
        <v>0</v>
      </c>
      <c r="BW6" s="273">
        <f>+'Water Data'!E28</f>
        <v>0</v>
      </c>
      <c r="BX6" s="273">
        <f>+'Water Data'!E29</f>
        <v>0</v>
      </c>
      <c r="BY6" s="273">
        <f>+'Water Data'!F27</f>
        <v>0</v>
      </c>
      <c r="BZ6" s="273">
        <f>+'Water Data'!F28</f>
        <v>0</v>
      </c>
      <c r="CA6" s="273">
        <f>+'Water Data'!F29</f>
        <v>0</v>
      </c>
      <c r="CB6" s="273">
        <f>+'Water Data'!G27</f>
        <v>0</v>
      </c>
      <c r="CC6" s="273">
        <f>+'Water Data'!G28</f>
        <v>0</v>
      </c>
      <c r="CD6" s="273">
        <f>+'Water Data'!G29</f>
        <v>0</v>
      </c>
      <c r="CE6" s="273">
        <f>+'Water Data'!H27</f>
        <v>0</v>
      </c>
      <c r="CF6" s="273">
        <f>+'Water Data'!H28</f>
        <v>0</v>
      </c>
      <c r="CG6" s="273">
        <f>+'Water Data'!H29</f>
        <v>0</v>
      </c>
      <c r="CH6" s="273">
        <f>+'Water Data'!I27</f>
        <v>0</v>
      </c>
      <c r="CI6" s="273">
        <f>+'Water Data'!I28</f>
        <v>0</v>
      </c>
      <c r="CJ6" s="273">
        <f>+'Water Data'!I29</f>
        <v>0</v>
      </c>
      <c r="CK6" s="273" t="str">
        <f>+'Sanitation Data'!D28</f>
        <v>No</v>
      </c>
      <c r="CL6" s="273">
        <f>+'Sanitation Data'!D29</f>
        <v>0</v>
      </c>
      <c r="CM6" s="273">
        <f>+'Sanitation Data'!D30</f>
        <v>0</v>
      </c>
      <c r="CN6" s="273">
        <f>+'Sanitation Data'!D31</f>
        <v>0</v>
      </c>
      <c r="CO6" s="273">
        <f>+'Sanitation Data'!D32</f>
        <v>0</v>
      </c>
      <c r="CP6" s="273">
        <f>+'Sanitation Data'!E28</f>
        <v>0</v>
      </c>
      <c r="CQ6" s="273">
        <f>+'Sanitation Data'!E29</f>
        <v>0</v>
      </c>
      <c r="CR6" s="273">
        <f>+'Sanitation Data'!E30</f>
        <v>0</v>
      </c>
      <c r="CS6" s="273">
        <f>+'Sanitation Data'!E31</f>
        <v>0</v>
      </c>
      <c r="CT6" s="273">
        <f>+'Sanitation Data'!E32</f>
        <v>0</v>
      </c>
      <c r="CU6" s="273">
        <f>+'Sanitation Data'!F28</f>
        <v>0</v>
      </c>
      <c r="CV6" s="273">
        <f>+'Sanitation Data'!F29</f>
        <v>0</v>
      </c>
      <c r="CW6" s="273">
        <f>+'Sanitation Data'!F30</f>
        <v>0</v>
      </c>
      <c r="CX6" s="273">
        <f>+'Sanitation Data'!F31</f>
        <v>0</v>
      </c>
      <c r="CY6" s="273">
        <f>+'Sanitation Data'!F32</f>
        <v>0</v>
      </c>
      <c r="CZ6" s="273">
        <f>+'Sanitation Data'!G28</f>
        <v>0</v>
      </c>
      <c r="DA6" s="273">
        <f>+'Sanitation Data'!G29</f>
        <v>0</v>
      </c>
      <c r="DB6" s="273">
        <f>+'Sanitation Data'!G30</f>
        <v>0</v>
      </c>
      <c r="DC6" s="273">
        <f>+'Sanitation Data'!G31</f>
        <v>0</v>
      </c>
      <c r="DD6" s="273">
        <f>+'Sanitation Data'!G32</f>
        <v>0</v>
      </c>
      <c r="DE6" s="273">
        <f>+'Sanitation Data'!H28</f>
        <v>0</v>
      </c>
      <c r="DF6" s="273">
        <f>+'Sanitation Data'!H29</f>
        <v>0</v>
      </c>
      <c r="DG6" s="273">
        <f>+'Sanitation Data'!H30</f>
        <v>0</v>
      </c>
      <c r="DH6" s="273">
        <f>+'Sanitation Data'!H31</f>
        <v>0</v>
      </c>
      <c r="DI6" s="273">
        <f>+'Sanitation Data'!H32</f>
        <v>0</v>
      </c>
      <c r="DJ6" s="273">
        <f>+'Sanitation Data'!I28</f>
        <v>0</v>
      </c>
      <c r="DK6" s="273">
        <f>+'Sanitation Data'!I29</f>
        <v>0</v>
      </c>
      <c r="DL6" s="273">
        <f>+'Sanitation Data'!I30</f>
        <v>0</v>
      </c>
      <c r="DM6" s="273">
        <f>+'Sanitation Data'!I31</f>
        <v>0</v>
      </c>
      <c r="DN6" s="273">
        <f>+'Sanitation Data'!I32</f>
        <v>0</v>
      </c>
      <c r="DO6" s="273">
        <f>+'Hygiene Data'!D11</f>
        <v>0</v>
      </c>
      <c r="DP6" s="273">
        <f>+'Hygiene Data'!D12</f>
        <v>0</v>
      </c>
      <c r="DQ6" s="273">
        <f>+'Hygiene Data'!D13</f>
        <v>0</v>
      </c>
      <c r="DR6" s="273">
        <f>+'Hygiene Data'!E11</f>
        <v>0</v>
      </c>
      <c r="DS6" s="273">
        <f>+'Hygiene Data'!E12</f>
        <v>0</v>
      </c>
      <c r="DT6" s="273">
        <f>+'Hygiene Data'!E13</f>
        <v>0</v>
      </c>
      <c r="DU6" s="273">
        <f>+'Hygiene Data'!F11</f>
        <v>0</v>
      </c>
      <c r="DV6" s="273">
        <f>+'Hygiene Data'!F12</f>
        <v>0</v>
      </c>
      <c r="DW6" s="273">
        <f>+'Hygiene Data'!F13</f>
        <v>0</v>
      </c>
      <c r="DX6" s="273">
        <f>+'Hygiene Data'!G11</f>
        <v>0</v>
      </c>
      <c r="DY6" s="273">
        <f>+'Hygiene Data'!G12</f>
        <v>0</v>
      </c>
      <c r="DZ6" s="273">
        <f>+'Hygiene Data'!G13</f>
        <v>0</v>
      </c>
      <c r="EA6" s="273">
        <f>+'Hygiene Data'!H11</f>
        <v>0</v>
      </c>
      <c r="EB6" s="273">
        <f>+'Hygiene Data'!H12</f>
        <v>0</v>
      </c>
      <c r="EC6" s="273">
        <f>+'Hygiene Data'!H13</f>
        <v>0</v>
      </c>
      <c r="ED6" s="273">
        <f>+'Hygiene Data'!I11</f>
        <v>0</v>
      </c>
      <c r="EE6" s="273">
        <f>+'Hygiene Data'!I12</f>
        <v>0</v>
      </c>
      <c r="EF6" s="273">
        <f>+'Hygiene Data'!I13</f>
        <v>0</v>
      </c>
    </row>
    <row xmlns:x14ac="http://schemas.microsoft.com/office/spreadsheetml/2009/9/ac" r="7" x14ac:dyDescent="0.2">
      <c r="A7" s="36" t="str">
        <f ca="true">+IF(OFFSET('Water Data'!$B$2,0,10*ROW('Water Data'!E1))="","",OFFSET('Water Data'!$B$2,0,10*ROW('Water Data'!E1)))</f>
        <v>AGO_2010_UIS</v>
      </c>
      <c r="B7" s="36" t="str">
        <f ca="true">+IF(OFFSET('Water Data'!$C$2,0,10*ROW('Water Data'!F1))="","",OFFSET('Water Data'!$C$2,0,10*ROW('Water Data'!F1)))</f>
        <v>Other</v>
      </c>
      <c r="C7" s="329">
        <f t="shared" ref="C7:C70" ca="true" si="0">+IF(ISNUMBER(VALUE(MID(A7,5,4))), VALUE(MID(A7, 5,4)),"")</f>
        <v>2010</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[51]</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str">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[51]</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58</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58</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3"/>
      <c r="BS7" s="273" t="str">
        <f ca="true">+IF(OFFSET('Water Data'!$D$27,0,10*ROW('Water Data'!D1))="","",OFFSET('Water Data'!$D$27,0,10*ROW('Water Data'!D1)))</f>
        <v/>
      </c>
      <c r="BT7" s="273" t="str">
        <f ca="true">+IF(OFFSET('Water Data'!$D$28,0,10*ROW('Water Data'!D1))="","",OFFSET('Water Data'!$D$28,0,10*ROW('Water Data'!D1)))</f>
        <v>No</v>
      </c>
      <c r="BU7" s="273" t="str">
        <f ca="true">+IF(OFFSET('Water Data'!$D$29,0,10*ROW('Water Data'!D1))="","",OFFSET('Water Data'!$D$29,0,10*ROW('Water Data'!D1)))</f>
        <v/>
      </c>
      <c r="BV7" s="273" t="str">
        <f ca="true">+IF(OFFSET('Water Data'!$E$27,0,10*ROW('Water Data'!E1))="","",OFFSET('Water Data'!$E$27,0,10*ROW('Water Data'!E1)))</f>
        <v/>
      </c>
      <c r="BW7" s="273" t="str">
        <f ca="true">+IF(OFFSET('Water Data'!$E$28,0,10*ROW('Water Data'!E1))="","",OFFSET('Water Data'!$E$28,0,10*ROW('Water Data'!E1)))</f>
        <v/>
      </c>
      <c r="BX7" s="273" t="str">
        <f ca="true">+IF(OFFSET('Water Data'!$E$29,0,10*ROW('Water Data'!E1))="","",OFFSET('Water Data'!$E$29,0,10*ROW('Water Data'!E1)))</f>
        <v/>
      </c>
      <c r="BY7" s="273" t="str">
        <f ca="true">+IF(OFFSET('Water Data'!$F$27,0,10*ROW('Water Data'!F1))="","",OFFSET('Water Data'!$F$27,0,10*ROW('Water Data'!F1)))</f>
        <v/>
      </c>
      <c r="BZ7" s="273" t="str">
        <f ca="true">+IF(OFFSET('Water Data'!$F$28,0,10*ROW('Water Data'!F1))="","",OFFSET('Water Data'!$F$28,0,10*ROW('Water Data'!F1)))</f>
        <v/>
      </c>
      <c r="CA7" s="273" t="str">
        <f ca="true">+IF(OFFSET('Water Data'!$F$29,0,10*ROW('Water Data'!F1))="","",OFFSET('Water Data'!$F$29,0,10*ROW('Water Data'!F1)))</f>
        <v/>
      </c>
      <c r="CB7" s="273" t="str">
        <f ca="true">+IF(OFFSET('Water Data'!$G$27,0,10*ROW('Water Data'!G1))="","",OFFSET('Water Data'!$G$27,0,10*ROW('Water Data'!G1)))</f>
        <v/>
      </c>
      <c r="CC7" s="273" t="str">
        <f ca="true">+IF(OFFSET('Water Data'!$G$28,0,10*ROW('Water Data'!G1))="","",OFFSET('Water Data'!$G$28,0,10*ROW('Water Data'!G1)))</f>
        <v/>
      </c>
      <c r="CD7" s="273" t="str">
        <f ca="true">+IF(OFFSET('Water Data'!$G$29,0,10*ROW('Water Data'!G1))="","",OFFSET('Water Data'!$G$29,0,10*ROW('Water Data'!G1)))</f>
        <v/>
      </c>
      <c r="CE7" s="273" t="str">
        <f ca="true">+IF(OFFSET('Water Data'!$H$27,0,10*ROW('Water Data'!H1))="","",OFFSET('Water Data'!$H$27,0,10*ROW('Water Data'!H1)))</f>
        <v/>
      </c>
      <c r="CF7" s="273" t="str">
        <f ca="true">+IF(OFFSET('Water Data'!$H$28,0,10*ROW('Water Data'!H1))="","",OFFSET('Water Data'!$H$28,0,10*ROW('Water Data'!H1)))</f>
        <v>No</v>
      </c>
      <c r="CG7" s="273" t="str">
        <f ca="true">+IF(OFFSET('Water Data'!$H$29,0,10*ROW('Water Data'!H1))="","",OFFSET('Water Data'!$H$29,0,10*ROW('Water Data'!H1)))</f>
        <v/>
      </c>
      <c r="CH7" s="273" t="str">
        <f ca="true">+IF(OFFSET('Water Data'!$I$27,0,10*ROW('Water Data'!I1))="","",OFFSET('Water Data'!$I$27,0,10*ROW('Water Data'!I1)))</f>
        <v/>
      </c>
      <c r="CI7" s="273" t="str">
        <f ca="true">+IF(OFFSET('Water Data'!$I$28,0,10*ROW('Water Data'!I1))="","",OFFSET('Water Data'!$I$28,0,10*ROW('Water Data'!I1)))</f>
        <v/>
      </c>
      <c r="CJ7" s="273" t="str">
        <f ca="true">+IF(OFFSET('Water Data'!$I$29,0,10*ROW('Water Data'!I1))="","",OFFSET('Water Data'!$I$29,0,10*ROW('Water Data'!I1)))</f>
        <v/>
      </c>
      <c r="CK7" s="273" t="str">
        <f ca="true">+IF(OFFSET('Sanitation Data'!$D$28,0,10*ROW('Sanitation Data'!D1))="","",OFFSET('Sanitation Data'!$D$28,0,10*ROW('Sanitation Data'!D1)))</f>
        <v>Yes</v>
      </c>
      <c r="CL7" s="273" t="str">
        <f ca="true">+IF(OFFSET('Sanitation Data'!$D$29,0,10*ROW('Sanitation Data'!D1))="","",OFFSET('Sanitation Data'!$D$29,0,10*ROW('Sanitation Data'!D1)))</f>
        <v/>
      </c>
      <c r="CM7" s="273" t="str">
        <f ca="true">+IF(OFFSET('Sanitation Data'!$D$30,0,10*ROW('Sanitation Data'!D1))="","",OFFSET('Sanitation Data'!$D$30,0,10*ROW('Sanitation Data'!D1)))</f>
        <v/>
      </c>
      <c r="CN7" s="273" t="str">
        <f ca="true">+IF(OFFSET('Sanitation Data'!$D$31,0,10*ROW('Sanitation Data'!D1))="","",OFFSET('Sanitation Data'!$D$31,0,10*ROW('Sanitation Data'!D1)))</f>
        <v/>
      </c>
      <c r="CO7" s="273" t="str">
        <f ca="true">+IF(OFFSET('Sanitation Data'!$D$32,0,10*ROW('Sanitation Data'!D1))="","",OFFSET('Sanitation Data'!$D$32,0,10*ROW('Sanitation Data'!D1)))</f>
        <v/>
      </c>
      <c r="CP7" s="273" t="str">
        <f ca="true">+IF(OFFSET('Sanitation Data'!$E$28,0,10*ROW('Sanitation Data'!E1))="","",OFFSET('Sanitation Data'!$E$28,0,10*ROW('Sanitation Data'!E1)))</f>
        <v/>
      </c>
      <c r="CQ7" s="273" t="str">
        <f ca="true">+IF(OFFSET('Sanitation Data'!$E$29,0,10*ROW('Sanitation Data'!E1))="","",OFFSET('Sanitation Data'!$E$29,0,10*ROW('Sanitation Data'!E1)))</f>
        <v/>
      </c>
      <c r="CR7" s="273" t="str">
        <f ca="true">+IF(OFFSET('Sanitation Data'!$E$30,0,10*ROW('Sanitation Data'!E1))="","",OFFSET('Sanitation Data'!$E$30,0,10*ROW('Sanitation Data'!E1)))</f>
        <v/>
      </c>
      <c r="CS7" s="273" t="str">
        <f ca="true">+IF(OFFSET('Sanitation Data'!$E$31,0,10*ROW('Sanitation Data'!E1))="","",OFFSET('Sanitation Data'!$E$31,0,10*ROW('Sanitation Data'!E1)))</f>
        <v/>
      </c>
      <c r="CT7" s="273" t="str">
        <f ca="true">+IF(OFFSET('Sanitation Data'!$E$32,0,10*ROW('Sanitation Data'!E1))="","",OFFSET('Sanitation Data'!$E$32,0,10*ROW('Sanitation Data'!E1)))</f>
        <v/>
      </c>
      <c r="CU7" s="273" t="str">
        <f ca="true">+IF(OFFSET('Sanitation Data'!$F$28,0,10*ROW('Sanitation Data'!F1))="","",OFFSET('Sanitation Data'!$F$28,0,10*ROW('Sanitation Data'!F1)))</f>
        <v/>
      </c>
      <c r="CV7" s="273" t="str">
        <f ca="true">+IF(OFFSET('Sanitation Data'!$F$29,0,10*ROW('Sanitation Data'!F1))="","",OFFSET('Sanitation Data'!$F$29,0,10*ROW('Sanitation Data'!F1)))</f>
        <v/>
      </c>
      <c r="CW7" s="273" t="str">
        <f ca="true">+IF(OFFSET('Sanitation Data'!$F$30,0,10*ROW('Sanitation Data'!F1))="","",OFFSET('Sanitation Data'!$F$30,0,10*ROW('Sanitation Data'!F1)))</f>
        <v/>
      </c>
      <c r="CX7" s="273" t="str">
        <f ca="true">+IF(OFFSET('Sanitation Data'!$F$31,0,10*ROW('Sanitation Data'!F1))="","",OFFSET('Sanitation Data'!$F$31,0,10*ROW('Sanitation Data'!F1)))</f>
        <v/>
      </c>
      <c r="CY7" s="273" t="str">
        <f ca="true">+IF(OFFSET('Sanitation Data'!$F$32,0,10*ROW('Sanitation Data'!F1))="","",OFFSET('Sanitation Data'!$F$32,0,10*ROW('Sanitation Data'!F1)))</f>
        <v/>
      </c>
      <c r="CZ7" s="273" t="str">
        <f ca="true">+IF(OFFSET('Sanitation Data'!$G$28,0,10*ROW('Sanitation Data'!G1))="","",OFFSET('Sanitation Data'!$G$28,0,10*ROW('Sanitation Data'!G1)))</f>
        <v/>
      </c>
      <c r="DA7" s="273" t="str">
        <f ca="true">+IF(OFFSET('Sanitation Data'!$G$29,0,10*ROW('Sanitation Data'!G1))="","",OFFSET('Sanitation Data'!$G$29,0,10*ROW('Sanitation Data'!G1)))</f>
        <v/>
      </c>
      <c r="DB7" s="273" t="str">
        <f ca="true">+IF(OFFSET('Sanitation Data'!$G$30,0,10*ROW('Sanitation Data'!G1))="","",OFFSET('Sanitation Data'!$G$30,0,10*ROW('Sanitation Data'!G1)))</f>
        <v/>
      </c>
      <c r="DC7" s="273" t="str">
        <f ca="true">+IF(OFFSET('Sanitation Data'!$G$31,0,10*ROW('Sanitation Data'!G1))="","",OFFSET('Sanitation Data'!$G$31,0,10*ROW('Sanitation Data'!G1)))</f>
        <v/>
      </c>
      <c r="DD7" s="273" t="str">
        <f ca="true">+IF(OFFSET('Sanitation Data'!$G$32,0,10*ROW('Sanitation Data'!G1))="","",OFFSET('Sanitation Data'!$G$32,0,10*ROW('Sanitation Data'!G1)))</f>
        <v/>
      </c>
      <c r="DE7" s="273" t="str">
        <f ca="true">+IF(OFFSET('Sanitation Data'!$H$28,0,10*ROW('Sanitation Data'!H1))="","",OFFSET('Sanitation Data'!$H$28,0,10*ROW('Sanitation Data'!H1)))</f>
        <v>Yes</v>
      </c>
      <c r="DF7" s="273" t="str">
        <f ca="true">+IF(OFFSET('Sanitation Data'!$H$29,0,10*ROW('Sanitation Data'!H1))="","",OFFSET('Sanitation Data'!$H$29,0,10*ROW('Sanitation Data'!H1)))</f>
        <v/>
      </c>
      <c r="DG7" s="273" t="str">
        <f ca="true">+IF(OFFSET('Sanitation Data'!$H$30,0,10*ROW('Sanitation Data'!H1))="","",OFFSET('Sanitation Data'!$H$30,0,10*ROW('Sanitation Data'!H1)))</f>
        <v/>
      </c>
      <c r="DH7" s="273" t="str">
        <f ca="true">+IF(OFFSET('Sanitation Data'!$H$31,0,10*ROW('Sanitation Data'!H1))="","",OFFSET('Sanitation Data'!$H$31,0,10*ROW('Sanitation Data'!H1)))</f>
        <v/>
      </c>
      <c r="DI7" s="273" t="str">
        <f ca="true">+IF(OFFSET('Sanitation Data'!$H$32,0,10*ROW('Sanitation Data'!H1))="","",OFFSET('Sanitation Data'!$H$32,0,10*ROW('Sanitation Data'!H1)))</f>
        <v/>
      </c>
      <c r="DJ7" s="273" t="str">
        <f ca="true">+IF(OFFSET('Sanitation Data'!$I$28,0,10*ROW('Sanitation Data'!I1))="","",OFFSET('Sanitation Data'!$I$28,0,10*ROW('Sanitation Data'!I1)))</f>
        <v/>
      </c>
      <c r="DK7" s="273" t="str">
        <f ca="true">+IF(OFFSET('Sanitation Data'!$I$29,0,10*ROW('Sanitation Data'!I1))="","",OFFSET('Sanitation Data'!$I$29,0,10*ROW('Sanitation Data'!I1)))</f>
        <v/>
      </c>
      <c r="DL7" s="273" t="str">
        <f ca="true">+IF(OFFSET('Sanitation Data'!$I$30,0,10*ROW('Sanitation Data'!I1))="","",OFFSET('Sanitation Data'!$I$30,0,10*ROW('Sanitation Data'!I1)))</f>
        <v/>
      </c>
      <c r="DM7" s="273" t="str">
        <f ca="true">+IF(OFFSET('Sanitation Data'!$I$31,0,10*ROW('Sanitation Data'!I1))="","",OFFSET('Sanitation Data'!$I$31,0,10*ROW('Sanitation Data'!I1)))</f>
        <v/>
      </c>
      <c r="DN7" s="273" t="str">
        <f ca="true">+IF(OFFSET('Sanitation Data'!$I$32,0,10*ROW('Sanitation Data'!I1))="","",OFFSET('Sanitation Data'!$I$32,0,10*ROW('Sanitation Data'!I1)))</f>
        <v/>
      </c>
      <c r="DO7" s="273" t="str">
        <f ca="true">+IF(OFFSET('Hygiene Data'!$D$11,0,10*ROW('Hygiene Data'!D1))="","",OFFSET('Hygiene Data'!$D$11,0,10*ROW('Hygiene Data'!D1)))</f>
        <v/>
      </c>
      <c r="DP7" s="273" t="str">
        <f ca="true">+IF(OFFSET('Hygiene Data'!$D$12,0,10*ROW('Hygiene Data'!D1))="","",OFFSET('Hygiene Data'!$D$12,0,10*ROW('Hygiene Data'!D1)))</f>
        <v/>
      </c>
      <c r="DQ7" s="273" t="str">
        <f ca="true">+IF(OFFSET('Hygiene Data'!$D$13,0,10*ROW('Hygiene Data'!D1))="","",OFFSET('Hygiene Data'!$D$13,0,10*ROW('Hygiene Data'!D1)))</f>
        <v/>
      </c>
      <c r="DR7" s="273" t="str">
        <f ca="true">+IF(OFFSET('Hygiene Data'!$E$11,0,10*ROW('Hygiene Data'!E1))="","",OFFSET('Hygiene Data'!$E$11,0,10*ROW('Hygiene Data'!E1)))</f>
        <v/>
      </c>
      <c r="DS7" s="273" t="str">
        <f ca="true">+IF(OFFSET('Hygiene Data'!$E$12,0,10*ROW('Hygiene Data'!E1))="","",OFFSET('Hygiene Data'!$E$12,0,10*ROW('Hygiene Data'!E1)))</f>
        <v/>
      </c>
      <c r="DT7" s="273" t="str">
        <f ca="true">+IF(OFFSET('Hygiene Data'!$E$13,0,10*ROW('Hygiene Data'!E1))="","",OFFSET('Hygiene Data'!$E$13,0,10*ROW('Hygiene Data'!E1)))</f>
        <v/>
      </c>
      <c r="DU7" s="273" t="str">
        <f ca="true">+IF(OFFSET('Hygiene Data'!$F$11,0,10*ROW('Hygiene Data'!F1))="","",OFFSET('Hygiene Data'!$F$11,0,10*ROW('Hygiene Data'!F1)))</f>
        <v/>
      </c>
      <c r="DV7" s="273" t="str">
        <f ca="true">+IF(OFFSET('Hygiene Data'!$F$12,0,10*ROW('Hygiene Data'!F1))="","",OFFSET('Hygiene Data'!$F$12,0,10*ROW('Hygiene Data'!F1)))</f>
        <v/>
      </c>
      <c r="DW7" s="273" t="str">
        <f ca="true">+IF(OFFSET('Hygiene Data'!$F$13,0,10*ROW('Hygiene Data'!F1))="","",OFFSET('Hygiene Data'!$F$13,0,10*ROW('Hygiene Data'!F1)))</f>
        <v/>
      </c>
      <c r="DX7" s="273" t="str">
        <f ca="true">+IF(OFFSET('Hygiene Data'!$G$11,0,10*ROW('Hygiene Data'!G1))="","",OFFSET('Hygiene Data'!$G$11,0,10*ROW('Hygiene Data'!G1)))</f>
        <v/>
      </c>
      <c r="DY7" s="273" t="str">
        <f ca="true">+IF(OFFSET('Hygiene Data'!$G$12,0,10*ROW('Hygiene Data'!G1))="","",OFFSET('Hygiene Data'!$G$12,0,10*ROW('Hygiene Data'!G1)))</f>
        <v/>
      </c>
      <c r="DZ7" s="273" t="str">
        <f ca="true">+IF(OFFSET('Hygiene Data'!$G$13,0,10*ROW('Hygiene Data'!G1))="","",OFFSET('Hygiene Data'!$G$13,0,10*ROW('Hygiene Data'!G1)))</f>
        <v/>
      </c>
      <c r="EA7" s="273" t="str">
        <f ca="true">+IF(OFFSET('Hygiene Data'!$H$11,0,10*ROW('Hygiene Data'!H1))="","",OFFSET('Hygiene Data'!$H$11,0,10*ROW('Hygiene Data'!H1)))</f>
        <v/>
      </c>
      <c r="EB7" s="273" t="str">
        <f ca="true">+IF(OFFSET('Hygiene Data'!$H$12,0,10*ROW('Hygiene Data'!H1))="","",OFFSET('Hygiene Data'!$H$12,0,10*ROW('Hygiene Data'!H1)))</f>
        <v/>
      </c>
      <c r="EC7" s="273" t="str">
        <f ca="true">+IF(OFFSET('Hygiene Data'!$H$13,0,10*ROW('Hygiene Data'!H1))="","",OFFSET('Hygiene Data'!$H$13,0,10*ROW('Hygiene Data'!H1)))</f>
        <v/>
      </c>
      <c r="ED7" s="273" t="str">
        <f ca="true">+IF(OFFSET('Hygiene Data'!$I$11,0,10*ROW('Hygiene Data'!I1))="","",OFFSET('Hygiene Data'!$I$11,0,10*ROW('Hygiene Data'!I1)))</f>
        <v/>
      </c>
      <c r="EE7" s="273" t="str">
        <f ca="true">+IF(OFFSET('Hygiene Data'!$I$12,0,10*ROW('Hygiene Data'!I1))="","",OFFSET('Hygiene Data'!$I$12,0,10*ROW('Hygiene Data'!I1)))</f>
        <v/>
      </c>
      <c r="EF7" s="273"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AGO_2015_SUR</v>
      </c>
      <c r="B8" s="36" t="str">
        <f ca="true">+IF(OFFSET('Water Data'!$C$2,0,10*ROW('Water Data'!F2))="","",OFFSET('Water Data'!$C$2,0,10*ROW('Water Data'!F2)))</f>
        <v>Survey</v>
      </c>
      <c r="C8" s="329">
        <f t="shared" ca="true" si="0"/>
        <v>2015</v>
      </c>
      <c r="D8" s="96" t="str">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[44]</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[80]</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str">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[76]</v>
      </c>
      <c r="W8" s="97"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[52]</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str">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[31]</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3"/>
      <c r="BS8" s="273" t="str">
        <f ca="true">+IF(OFFSET('Water Data'!$D$27,0,10*ROW('Water Data'!D2))="","",OFFSET('Water Data'!$D$27,0,10*ROW('Water Data'!D2)))</f>
        <v>No</v>
      </c>
      <c r="BT8" s="273" t="str">
        <f ca="true">+IF(OFFSET('Water Data'!$D$28,0,10*ROW('Water Data'!D2))="","",OFFSET('Water Data'!$D$28,0,10*ROW('Water Data'!D2)))</f>
        <v>No</v>
      </c>
      <c r="BU8" s="273" t="str">
        <f ca="true">+IF(OFFSET('Water Data'!$D$29,0,10*ROW('Water Data'!D2))="","",OFFSET('Water Data'!$D$29,0,10*ROW('Water Data'!D2)))</f>
        <v/>
      </c>
      <c r="BV8" s="273" t="str">
        <f ca="true">+IF(OFFSET('Water Data'!$E$27,0,10*ROW('Water Data'!E2))="","",OFFSET('Water Data'!$E$27,0,10*ROW('Water Data'!E2)))</f>
        <v/>
      </c>
      <c r="BW8" s="273" t="str">
        <f ca="true">+IF(OFFSET('Water Data'!$E$28,0,10*ROW('Water Data'!E2))="","",OFFSET('Water Data'!$E$28,0,10*ROW('Water Data'!E2)))</f>
        <v/>
      </c>
      <c r="BX8" s="273" t="str">
        <f ca="true">+IF(OFFSET('Water Data'!$E$29,0,10*ROW('Water Data'!E2))="","",OFFSET('Water Data'!$E$29,0,10*ROW('Water Data'!E2)))</f>
        <v/>
      </c>
      <c r="BY8" s="273" t="str">
        <f ca="true">+IF(OFFSET('Water Data'!$F$27,0,10*ROW('Water Data'!F2))="","",OFFSET('Water Data'!$F$27,0,10*ROW('Water Data'!F2)))</f>
        <v/>
      </c>
      <c r="BZ8" s="273" t="str">
        <f ca="true">+IF(OFFSET('Water Data'!$F$28,0,10*ROW('Water Data'!F2))="","",OFFSET('Water Data'!$F$28,0,10*ROW('Water Data'!F2)))</f>
        <v/>
      </c>
      <c r="CA8" s="273" t="str">
        <f ca="true">+IF(OFFSET('Water Data'!$F$29,0,10*ROW('Water Data'!F2))="","",OFFSET('Water Data'!$F$29,0,10*ROW('Water Data'!F2)))</f>
        <v/>
      </c>
      <c r="CB8" s="273" t="str">
        <f ca="true">+IF(OFFSET('Water Data'!$G$27,0,10*ROW('Water Data'!G2))="","",OFFSET('Water Data'!$G$27,0,10*ROW('Water Data'!G2)))</f>
        <v/>
      </c>
      <c r="CC8" s="273" t="str">
        <f ca="true">+IF(OFFSET('Water Data'!$G$28,0,10*ROW('Water Data'!G2))="","",OFFSET('Water Data'!$G$28,0,10*ROW('Water Data'!G2)))</f>
        <v/>
      </c>
      <c r="CD8" s="273" t="str">
        <f ca="true">+IF(OFFSET('Water Data'!$G$29,0,10*ROW('Water Data'!G2))="","",OFFSET('Water Data'!$G$29,0,10*ROW('Water Data'!G2)))</f>
        <v/>
      </c>
      <c r="CE8" s="273" t="str">
        <f ca="true">+IF(OFFSET('Water Data'!$H$27,0,10*ROW('Water Data'!H2))="","",OFFSET('Water Data'!$H$27,0,10*ROW('Water Data'!H2)))</f>
        <v/>
      </c>
      <c r="CF8" s="273" t="str">
        <f ca="true">+IF(OFFSET('Water Data'!$H$28,0,10*ROW('Water Data'!H2))="","",OFFSET('Water Data'!$H$28,0,10*ROW('Water Data'!H2)))</f>
        <v/>
      </c>
      <c r="CG8" s="273" t="str">
        <f ca="true">+IF(OFFSET('Water Data'!$H$29,0,10*ROW('Water Data'!H2))="","",OFFSET('Water Data'!$H$29,0,10*ROW('Water Data'!H2)))</f>
        <v/>
      </c>
      <c r="CH8" s="273" t="str">
        <f ca="true">+IF(OFFSET('Water Data'!$I$27,0,10*ROW('Water Data'!I2))="","",OFFSET('Water Data'!$I$27,0,10*ROW('Water Data'!I2)))</f>
        <v/>
      </c>
      <c r="CI8" s="273" t="str">
        <f ca="true">+IF(OFFSET('Water Data'!$I$28,0,10*ROW('Water Data'!I2))="","",OFFSET('Water Data'!$I$28,0,10*ROW('Water Data'!I2)))</f>
        <v/>
      </c>
      <c r="CJ8" s="273" t="str">
        <f ca="true">+IF(OFFSET('Water Data'!$I$29,0,10*ROW('Water Data'!I2))="","",OFFSET('Water Data'!$I$29,0,10*ROW('Water Data'!I2)))</f>
        <v/>
      </c>
      <c r="CK8" s="273" t="str">
        <f ca="true">+IF(OFFSET('Sanitation Data'!$D$28,0,10*ROW('Sanitation Data'!D2))="","",OFFSET('Sanitation Data'!$D$28,0,10*ROW('Sanitation Data'!D2)))</f>
        <v>No</v>
      </c>
      <c r="CL8" s="273" t="str">
        <f ca="true">+IF(OFFSET('Sanitation Data'!$D$29,0,10*ROW('Sanitation Data'!D2))="","",OFFSET('Sanitation Data'!$D$29,0,10*ROW('Sanitation Data'!D2)))</f>
        <v>No</v>
      </c>
      <c r="CM8" s="273" t="str">
        <f ca="true">+IF(OFFSET('Sanitation Data'!$D$30,0,10*ROW('Sanitation Data'!D2))="","",OFFSET('Sanitation Data'!$D$30,0,10*ROW('Sanitation Data'!D2)))</f>
        <v/>
      </c>
      <c r="CN8" s="273" t="str">
        <f ca="true">+IF(OFFSET('Sanitation Data'!$D$31,0,10*ROW('Sanitation Data'!D2))="","",OFFSET('Sanitation Data'!$D$31,0,10*ROW('Sanitation Data'!D2)))</f>
        <v/>
      </c>
      <c r="CO8" s="273" t="str">
        <f ca="true">+IF(OFFSET('Sanitation Data'!$D$32,0,10*ROW('Sanitation Data'!D2))="","",OFFSET('Sanitation Data'!$D$32,0,10*ROW('Sanitation Data'!D2)))</f>
        <v/>
      </c>
      <c r="CP8" s="273" t="str">
        <f ca="true">+IF(OFFSET('Sanitation Data'!$E$28,0,10*ROW('Sanitation Data'!E2))="","",OFFSET('Sanitation Data'!$E$28,0,10*ROW('Sanitation Data'!E2)))</f>
        <v/>
      </c>
      <c r="CQ8" s="273" t="str">
        <f ca="true">+IF(OFFSET('Sanitation Data'!$E$29,0,10*ROW('Sanitation Data'!E2))="","",OFFSET('Sanitation Data'!$E$29,0,10*ROW('Sanitation Data'!E2)))</f>
        <v/>
      </c>
      <c r="CR8" s="273" t="str">
        <f ca="true">+IF(OFFSET('Sanitation Data'!$E$30,0,10*ROW('Sanitation Data'!E2))="","",OFFSET('Sanitation Data'!$E$30,0,10*ROW('Sanitation Data'!E2)))</f>
        <v/>
      </c>
      <c r="CS8" s="273" t="str">
        <f ca="true">+IF(OFFSET('Sanitation Data'!$E$31,0,10*ROW('Sanitation Data'!E2))="","",OFFSET('Sanitation Data'!$E$31,0,10*ROW('Sanitation Data'!E2)))</f>
        <v/>
      </c>
      <c r="CT8" s="273" t="str">
        <f ca="true">+IF(OFFSET('Sanitation Data'!$E$32,0,10*ROW('Sanitation Data'!E2))="","",OFFSET('Sanitation Data'!$E$32,0,10*ROW('Sanitation Data'!E2)))</f>
        <v/>
      </c>
      <c r="CU8" s="273" t="str">
        <f ca="true">+IF(OFFSET('Sanitation Data'!$F$28,0,10*ROW('Sanitation Data'!F2))="","",OFFSET('Sanitation Data'!$F$28,0,10*ROW('Sanitation Data'!F2)))</f>
        <v/>
      </c>
      <c r="CV8" s="273" t="str">
        <f ca="true">+IF(OFFSET('Sanitation Data'!$F$29,0,10*ROW('Sanitation Data'!F2))="","",OFFSET('Sanitation Data'!$F$29,0,10*ROW('Sanitation Data'!F2)))</f>
        <v/>
      </c>
      <c r="CW8" s="273" t="str">
        <f ca="true">+IF(OFFSET('Sanitation Data'!$F$30,0,10*ROW('Sanitation Data'!F2))="","",OFFSET('Sanitation Data'!$F$30,0,10*ROW('Sanitation Data'!F2)))</f>
        <v/>
      </c>
      <c r="CX8" s="273" t="str">
        <f ca="true">+IF(OFFSET('Sanitation Data'!$F$31,0,10*ROW('Sanitation Data'!F2))="","",OFFSET('Sanitation Data'!$F$31,0,10*ROW('Sanitation Data'!F2)))</f>
        <v/>
      </c>
      <c r="CY8" s="273" t="str">
        <f ca="true">+IF(OFFSET('Sanitation Data'!$F$32,0,10*ROW('Sanitation Data'!F2))="","",OFFSET('Sanitation Data'!$F$32,0,10*ROW('Sanitation Data'!F2)))</f>
        <v/>
      </c>
      <c r="CZ8" s="273" t="str">
        <f ca="true">+IF(OFFSET('Sanitation Data'!$G$28,0,10*ROW('Sanitation Data'!G2))="","",OFFSET('Sanitation Data'!$G$28,0,10*ROW('Sanitation Data'!G2)))</f>
        <v/>
      </c>
      <c r="DA8" s="273" t="str">
        <f ca="true">+IF(OFFSET('Sanitation Data'!$G$29,0,10*ROW('Sanitation Data'!G2))="","",OFFSET('Sanitation Data'!$G$29,0,10*ROW('Sanitation Data'!G2)))</f>
        <v/>
      </c>
      <c r="DB8" s="273" t="str">
        <f ca="true">+IF(OFFSET('Sanitation Data'!$G$30,0,10*ROW('Sanitation Data'!G2))="","",OFFSET('Sanitation Data'!$G$30,0,10*ROW('Sanitation Data'!G2)))</f>
        <v/>
      </c>
      <c r="DC8" s="273" t="str">
        <f ca="true">+IF(OFFSET('Sanitation Data'!$G$31,0,10*ROW('Sanitation Data'!G2))="","",OFFSET('Sanitation Data'!$G$31,0,10*ROW('Sanitation Data'!G2)))</f>
        <v/>
      </c>
      <c r="DD8" s="273" t="str">
        <f ca="true">+IF(OFFSET('Sanitation Data'!$G$32,0,10*ROW('Sanitation Data'!G2))="","",OFFSET('Sanitation Data'!$G$32,0,10*ROW('Sanitation Data'!G2)))</f>
        <v/>
      </c>
      <c r="DE8" s="273" t="str">
        <f ca="true">+IF(OFFSET('Sanitation Data'!$H$28,0,10*ROW('Sanitation Data'!H2))="","",OFFSET('Sanitation Data'!$H$28,0,10*ROW('Sanitation Data'!H2)))</f>
        <v/>
      </c>
      <c r="DF8" s="273" t="str">
        <f ca="true">+IF(OFFSET('Sanitation Data'!$H$29,0,10*ROW('Sanitation Data'!H2))="","",OFFSET('Sanitation Data'!$H$29,0,10*ROW('Sanitation Data'!H2)))</f>
        <v/>
      </c>
      <c r="DG8" s="273" t="str">
        <f ca="true">+IF(OFFSET('Sanitation Data'!$H$30,0,10*ROW('Sanitation Data'!H2))="","",OFFSET('Sanitation Data'!$H$30,0,10*ROW('Sanitation Data'!H2)))</f>
        <v/>
      </c>
      <c r="DH8" s="273" t="str">
        <f ca="true">+IF(OFFSET('Sanitation Data'!$H$31,0,10*ROW('Sanitation Data'!H2))="","",OFFSET('Sanitation Data'!$H$31,0,10*ROW('Sanitation Data'!H2)))</f>
        <v/>
      </c>
      <c r="DI8" s="273" t="str">
        <f ca="true">+IF(OFFSET('Sanitation Data'!$H$32,0,10*ROW('Sanitation Data'!H2))="","",OFFSET('Sanitation Data'!$H$32,0,10*ROW('Sanitation Data'!H2)))</f>
        <v/>
      </c>
      <c r="DJ8" s="273" t="str">
        <f ca="true">+IF(OFFSET('Sanitation Data'!$I$28,0,10*ROW('Sanitation Data'!I2))="","",OFFSET('Sanitation Data'!$I$28,0,10*ROW('Sanitation Data'!I2)))</f>
        <v/>
      </c>
      <c r="DK8" s="273" t="str">
        <f ca="true">+IF(OFFSET('Sanitation Data'!$I$29,0,10*ROW('Sanitation Data'!I2))="","",OFFSET('Sanitation Data'!$I$29,0,10*ROW('Sanitation Data'!I2)))</f>
        <v/>
      </c>
      <c r="DL8" s="273" t="str">
        <f ca="true">+IF(OFFSET('Sanitation Data'!$I$30,0,10*ROW('Sanitation Data'!I2))="","",OFFSET('Sanitation Data'!$I$30,0,10*ROW('Sanitation Data'!I2)))</f>
        <v/>
      </c>
      <c r="DM8" s="273" t="str">
        <f ca="true">+IF(OFFSET('Sanitation Data'!$I$31,0,10*ROW('Sanitation Data'!I2))="","",OFFSET('Sanitation Data'!$I$31,0,10*ROW('Sanitation Data'!I2)))</f>
        <v/>
      </c>
      <c r="DN8" s="273" t="str">
        <f ca="true">+IF(OFFSET('Sanitation Data'!$I$32,0,10*ROW('Sanitation Data'!I2))="","",OFFSET('Sanitation Data'!$I$32,0,10*ROW('Sanitation Data'!I2)))</f>
        <v/>
      </c>
      <c r="DO8" s="273" t="str">
        <f ca="true">+IF(OFFSET('Hygiene Data'!$D$11,0,10*ROW('Hygiene Data'!D2))="","",OFFSET('Hygiene Data'!$D$11,0,10*ROW('Hygiene Data'!D2)))</f>
        <v>No</v>
      </c>
      <c r="DP8" s="273" t="str">
        <f ca="true">+IF(OFFSET('Hygiene Data'!$D$12,0,10*ROW('Hygiene Data'!D2))="","",OFFSET('Hygiene Data'!$D$12,0,10*ROW('Hygiene Data'!D2)))</f>
        <v/>
      </c>
      <c r="DQ8" s="273" t="str">
        <f ca="true">+IF(OFFSET('Hygiene Data'!$D$13,0,10*ROW('Hygiene Data'!D2))="","",OFFSET('Hygiene Data'!$D$13,0,10*ROW('Hygiene Data'!D2)))</f>
        <v/>
      </c>
      <c r="DR8" s="273" t="str">
        <f ca="true">+IF(OFFSET('Hygiene Data'!$E$11,0,10*ROW('Hygiene Data'!E2))="","",OFFSET('Hygiene Data'!$E$11,0,10*ROW('Hygiene Data'!E2)))</f>
        <v/>
      </c>
      <c r="DS8" s="273" t="str">
        <f ca="true">+IF(OFFSET('Hygiene Data'!$E$12,0,10*ROW('Hygiene Data'!E2))="","",OFFSET('Hygiene Data'!$E$12,0,10*ROW('Hygiene Data'!E2)))</f>
        <v/>
      </c>
      <c r="DT8" s="273" t="str">
        <f ca="true">+IF(OFFSET('Hygiene Data'!$E$13,0,10*ROW('Hygiene Data'!E2))="","",OFFSET('Hygiene Data'!$E$13,0,10*ROW('Hygiene Data'!E2)))</f>
        <v/>
      </c>
      <c r="DU8" s="273" t="str">
        <f ca="true">+IF(OFFSET('Hygiene Data'!$F$11,0,10*ROW('Hygiene Data'!F2))="","",OFFSET('Hygiene Data'!$F$11,0,10*ROW('Hygiene Data'!F2)))</f>
        <v/>
      </c>
      <c r="DV8" s="273" t="str">
        <f ca="true">+IF(OFFSET('Hygiene Data'!$F$12,0,10*ROW('Hygiene Data'!F2))="","",OFFSET('Hygiene Data'!$F$12,0,10*ROW('Hygiene Data'!F2)))</f>
        <v/>
      </c>
      <c r="DW8" s="273" t="str">
        <f ca="true">+IF(OFFSET('Hygiene Data'!$F$13,0,10*ROW('Hygiene Data'!F2))="","",OFFSET('Hygiene Data'!$F$13,0,10*ROW('Hygiene Data'!F2)))</f>
        <v/>
      </c>
      <c r="DX8" s="273" t="str">
        <f ca="true">+IF(OFFSET('Hygiene Data'!$G$11,0,10*ROW('Hygiene Data'!G2))="","",OFFSET('Hygiene Data'!$G$11,0,10*ROW('Hygiene Data'!G2)))</f>
        <v/>
      </c>
      <c r="DY8" s="273" t="str">
        <f ca="true">+IF(OFFSET('Hygiene Data'!$G$12,0,10*ROW('Hygiene Data'!G2))="","",OFFSET('Hygiene Data'!$G$12,0,10*ROW('Hygiene Data'!G2)))</f>
        <v/>
      </c>
      <c r="DZ8" s="273" t="str">
        <f ca="true">+IF(OFFSET('Hygiene Data'!$G$13,0,10*ROW('Hygiene Data'!G2))="","",OFFSET('Hygiene Data'!$G$13,0,10*ROW('Hygiene Data'!G2)))</f>
        <v/>
      </c>
      <c r="EA8" s="273" t="str">
        <f ca="true">+IF(OFFSET('Hygiene Data'!$H$11,0,10*ROW('Hygiene Data'!H2))="","",OFFSET('Hygiene Data'!$H$11,0,10*ROW('Hygiene Data'!H2)))</f>
        <v/>
      </c>
      <c r="EB8" s="273" t="str">
        <f ca="true">+IF(OFFSET('Hygiene Data'!$H$12,0,10*ROW('Hygiene Data'!H2))="","",OFFSET('Hygiene Data'!$H$12,0,10*ROW('Hygiene Data'!H2)))</f>
        <v/>
      </c>
      <c r="EC8" s="273" t="str">
        <f ca="true">+IF(OFFSET('Hygiene Data'!$H$13,0,10*ROW('Hygiene Data'!H2))="","",OFFSET('Hygiene Data'!$H$13,0,10*ROW('Hygiene Data'!H2)))</f>
        <v/>
      </c>
      <c r="ED8" s="273" t="str">
        <f ca="true">+IF(OFFSET('Hygiene Data'!$I$11,0,10*ROW('Hygiene Data'!I2))="","",OFFSET('Hygiene Data'!$I$11,0,10*ROW('Hygiene Data'!I2)))</f>
        <v/>
      </c>
      <c r="EE8" s="273" t="str">
        <f ca="true">+IF(OFFSET('Hygiene Data'!$I$12,0,10*ROW('Hygiene Data'!I2))="","",OFFSET('Hygiene Data'!$I$12,0,10*ROW('Hygiene Data'!I2)))</f>
        <v/>
      </c>
      <c r="EF8" s="273"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AGO_2016_EMIS</v>
      </c>
      <c r="B9" s="36" t="str">
        <f ca="true">+IF(OFFSET('Water Data'!$C$2,0,10*ROW('Water Data'!F3))="","",OFFSET('Water Data'!$C$2,0,10*ROW('Water Data'!F3)))</f>
        <v>EMIS</v>
      </c>
      <c r="C9" s="329">
        <f t="shared" ca="true" si="0"/>
        <v>2016</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31.463201503585665</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18.5</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48.242013776446122</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3"/>
      <c r="BS9" s="273" t="str">
        <f ca="true">+IF(OFFSET('Water Data'!$D$27,0,10*ROW('Water Data'!D3))="","",OFFSET('Water Data'!$D$27,0,10*ROW('Water Data'!D3)))</f>
        <v/>
      </c>
      <c r="BT9" s="273" t="str">
        <f ca="true">+IF(OFFSET('Water Data'!$D$28,0,10*ROW('Water Data'!D3))="","",OFFSET('Water Data'!$D$28,0,10*ROW('Water Data'!D3)))</f>
        <v>Yes</v>
      </c>
      <c r="BU9" s="273" t="str">
        <f ca="true">+IF(OFFSET('Water Data'!$D$29,0,10*ROW('Water Data'!D3))="","",OFFSET('Water Data'!$D$29,0,10*ROW('Water Data'!D3)))</f>
        <v/>
      </c>
      <c r="BV9" s="273" t="str">
        <f ca="true">+IF(OFFSET('Water Data'!$E$27,0,10*ROW('Water Data'!E3))="","",OFFSET('Water Data'!$E$27,0,10*ROW('Water Data'!E3)))</f>
        <v/>
      </c>
      <c r="BW9" s="273" t="str">
        <f ca="true">+IF(OFFSET('Water Data'!$E$28,0,10*ROW('Water Data'!E3))="","",OFFSET('Water Data'!$E$28,0,10*ROW('Water Data'!E3)))</f>
        <v/>
      </c>
      <c r="BX9" s="273" t="str">
        <f ca="true">+IF(OFFSET('Water Data'!$E$29,0,10*ROW('Water Data'!E3))="","",OFFSET('Water Data'!$E$29,0,10*ROW('Water Data'!E3)))</f>
        <v/>
      </c>
      <c r="BY9" s="273" t="str">
        <f ca="true">+IF(OFFSET('Water Data'!$F$27,0,10*ROW('Water Data'!F3))="","",OFFSET('Water Data'!$F$27,0,10*ROW('Water Data'!F3)))</f>
        <v/>
      </c>
      <c r="BZ9" s="273" t="str">
        <f ca="true">+IF(OFFSET('Water Data'!$F$28,0,10*ROW('Water Data'!F3))="","",OFFSET('Water Data'!$F$28,0,10*ROW('Water Data'!F3)))</f>
        <v/>
      </c>
      <c r="CA9" s="273" t="str">
        <f ca="true">+IF(OFFSET('Water Data'!$F$29,0,10*ROW('Water Data'!F3))="","",OFFSET('Water Data'!$F$29,0,10*ROW('Water Data'!F3)))</f>
        <v/>
      </c>
      <c r="CB9" s="273" t="str">
        <f ca="true">+IF(OFFSET('Water Data'!$G$27,0,10*ROW('Water Data'!G3))="","",OFFSET('Water Data'!$G$27,0,10*ROW('Water Data'!G3)))</f>
        <v/>
      </c>
      <c r="CC9" s="273" t="str">
        <f ca="true">+IF(OFFSET('Water Data'!$G$28,0,10*ROW('Water Data'!G3))="","",OFFSET('Water Data'!$G$28,0,10*ROW('Water Data'!G3)))</f>
        <v/>
      </c>
      <c r="CD9" s="273" t="str">
        <f ca="true">+IF(OFFSET('Water Data'!$G$29,0,10*ROW('Water Data'!G3))="","",OFFSET('Water Data'!$G$29,0,10*ROW('Water Data'!G3)))</f>
        <v/>
      </c>
      <c r="CE9" s="273" t="str">
        <f ca="true">+IF(OFFSET('Water Data'!$H$27,0,10*ROW('Water Data'!H3))="","",OFFSET('Water Data'!$H$27,0,10*ROW('Water Data'!H3)))</f>
        <v/>
      </c>
      <c r="CF9" s="273" t="str">
        <f ca="true">+IF(OFFSET('Water Data'!$H$28,0,10*ROW('Water Data'!H3))="","",OFFSET('Water Data'!$H$28,0,10*ROW('Water Data'!H3)))</f>
        <v>Yes</v>
      </c>
      <c r="CG9" s="273" t="str">
        <f ca="true">+IF(OFFSET('Water Data'!$H$29,0,10*ROW('Water Data'!H3))="","",OFFSET('Water Data'!$H$29,0,10*ROW('Water Data'!H3)))</f>
        <v/>
      </c>
      <c r="CH9" s="273" t="str">
        <f ca="true">+IF(OFFSET('Water Data'!$I$27,0,10*ROW('Water Data'!I3))="","",OFFSET('Water Data'!$I$27,0,10*ROW('Water Data'!I3)))</f>
        <v/>
      </c>
      <c r="CI9" s="273" t="str">
        <f ca="true">+IF(OFFSET('Water Data'!$I$28,0,10*ROW('Water Data'!I3))="","",OFFSET('Water Data'!$I$28,0,10*ROW('Water Data'!I3)))</f>
        <v>Yes</v>
      </c>
      <c r="CJ9" s="273" t="str">
        <f ca="true">+IF(OFFSET('Water Data'!$I$29,0,10*ROW('Water Data'!I3))="","",OFFSET('Water Data'!$I$29,0,10*ROW('Water Data'!I3)))</f>
        <v/>
      </c>
      <c r="CK9" s="273" t="str">
        <f ca="true">+IF(OFFSET('Sanitation Data'!$D$28,0,10*ROW('Sanitation Data'!D3))="","",OFFSET('Sanitation Data'!$D$28,0,10*ROW('Sanitation Data'!D3)))</f>
        <v/>
      </c>
      <c r="CL9" s="273" t="str">
        <f ca="true">+IF(OFFSET('Sanitation Data'!$D$29,0,10*ROW('Sanitation Data'!D3))="","",OFFSET('Sanitation Data'!$D$29,0,10*ROW('Sanitation Data'!D3)))</f>
        <v/>
      </c>
      <c r="CM9" s="273" t="str">
        <f ca="true">+IF(OFFSET('Sanitation Data'!$D$30,0,10*ROW('Sanitation Data'!D3))="","",OFFSET('Sanitation Data'!$D$30,0,10*ROW('Sanitation Data'!D3)))</f>
        <v/>
      </c>
      <c r="CN9" s="273" t="str">
        <f ca="true">+IF(OFFSET('Sanitation Data'!$D$31,0,10*ROW('Sanitation Data'!D3))="","",OFFSET('Sanitation Data'!$D$31,0,10*ROW('Sanitation Data'!D3)))</f>
        <v/>
      </c>
      <c r="CO9" s="273" t="str">
        <f ca="true">+IF(OFFSET('Sanitation Data'!$D$32,0,10*ROW('Sanitation Data'!D3))="","",OFFSET('Sanitation Data'!$D$32,0,10*ROW('Sanitation Data'!D3)))</f>
        <v/>
      </c>
      <c r="CP9" s="273" t="str">
        <f ca="true">+IF(OFFSET('Sanitation Data'!$E$28,0,10*ROW('Sanitation Data'!E3))="","",OFFSET('Sanitation Data'!$E$28,0,10*ROW('Sanitation Data'!E3)))</f>
        <v/>
      </c>
      <c r="CQ9" s="273" t="str">
        <f ca="true">+IF(OFFSET('Sanitation Data'!$E$29,0,10*ROW('Sanitation Data'!E3))="","",OFFSET('Sanitation Data'!$E$29,0,10*ROW('Sanitation Data'!E3)))</f>
        <v/>
      </c>
      <c r="CR9" s="273" t="str">
        <f ca="true">+IF(OFFSET('Sanitation Data'!$E$30,0,10*ROW('Sanitation Data'!E3))="","",OFFSET('Sanitation Data'!$E$30,0,10*ROW('Sanitation Data'!E3)))</f>
        <v/>
      </c>
      <c r="CS9" s="273" t="str">
        <f ca="true">+IF(OFFSET('Sanitation Data'!$E$31,0,10*ROW('Sanitation Data'!E3))="","",OFFSET('Sanitation Data'!$E$31,0,10*ROW('Sanitation Data'!E3)))</f>
        <v/>
      </c>
      <c r="CT9" s="273" t="str">
        <f ca="true">+IF(OFFSET('Sanitation Data'!$E$32,0,10*ROW('Sanitation Data'!E3))="","",OFFSET('Sanitation Data'!$E$32,0,10*ROW('Sanitation Data'!E3)))</f>
        <v/>
      </c>
      <c r="CU9" s="273" t="str">
        <f ca="true">+IF(OFFSET('Sanitation Data'!$F$28,0,10*ROW('Sanitation Data'!F3))="","",OFFSET('Sanitation Data'!$F$28,0,10*ROW('Sanitation Data'!F3)))</f>
        <v/>
      </c>
      <c r="CV9" s="273" t="str">
        <f ca="true">+IF(OFFSET('Sanitation Data'!$F$29,0,10*ROW('Sanitation Data'!F3))="","",OFFSET('Sanitation Data'!$F$29,0,10*ROW('Sanitation Data'!F3)))</f>
        <v/>
      </c>
      <c r="CW9" s="273" t="str">
        <f ca="true">+IF(OFFSET('Sanitation Data'!$F$30,0,10*ROW('Sanitation Data'!F3))="","",OFFSET('Sanitation Data'!$F$30,0,10*ROW('Sanitation Data'!F3)))</f>
        <v/>
      </c>
      <c r="CX9" s="273" t="str">
        <f ca="true">+IF(OFFSET('Sanitation Data'!$F$31,0,10*ROW('Sanitation Data'!F3))="","",OFFSET('Sanitation Data'!$F$31,0,10*ROW('Sanitation Data'!F3)))</f>
        <v/>
      </c>
      <c r="CY9" s="273" t="str">
        <f ca="true">+IF(OFFSET('Sanitation Data'!$F$32,0,10*ROW('Sanitation Data'!F3))="","",OFFSET('Sanitation Data'!$F$32,0,10*ROW('Sanitation Data'!F3)))</f>
        <v/>
      </c>
      <c r="CZ9" s="273" t="str">
        <f ca="true">+IF(OFFSET('Sanitation Data'!$G$28,0,10*ROW('Sanitation Data'!G3))="","",OFFSET('Sanitation Data'!$G$28,0,10*ROW('Sanitation Data'!G3)))</f>
        <v/>
      </c>
      <c r="DA9" s="273" t="str">
        <f ca="true">+IF(OFFSET('Sanitation Data'!$G$29,0,10*ROW('Sanitation Data'!G3))="","",OFFSET('Sanitation Data'!$G$29,0,10*ROW('Sanitation Data'!G3)))</f>
        <v/>
      </c>
      <c r="DB9" s="273" t="str">
        <f ca="true">+IF(OFFSET('Sanitation Data'!$G$30,0,10*ROW('Sanitation Data'!G3))="","",OFFSET('Sanitation Data'!$G$30,0,10*ROW('Sanitation Data'!G3)))</f>
        <v/>
      </c>
      <c r="DC9" s="273" t="str">
        <f ca="true">+IF(OFFSET('Sanitation Data'!$G$31,0,10*ROW('Sanitation Data'!G3))="","",OFFSET('Sanitation Data'!$G$31,0,10*ROW('Sanitation Data'!G3)))</f>
        <v/>
      </c>
      <c r="DD9" s="273" t="str">
        <f ca="true">+IF(OFFSET('Sanitation Data'!$G$32,0,10*ROW('Sanitation Data'!G3))="","",OFFSET('Sanitation Data'!$G$32,0,10*ROW('Sanitation Data'!G3)))</f>
        <v/>
      </c>
      <c r="DE9" s="273" t="str">
        <f ca="true">+IF(OFFSET('Sanitation Data'!$H$28,0,10*ROW('Sanitation Data'!H3))="","",OFFSET('Sanitation Data'!$H$28,0,10*ROW('Sanitation Data'!H3)))</f>
        <v/>
      </c>
      <c r="DF9" s="273" t="str">
        <f ca="true">+IF(OFFSET('Sanitation Data'!$H$29,0,10*ROW('Sanitation Data'!H3))="","",OFFSET('Sanitation Data'!$H$29,0,10*ROW('Sanitation Data'!H3)))</f>
        <v/>
      </c>
      <c r="DG9" s="273" t="str">
        <f ca="true">+IF(OFFSET('Sanitation Data'!$H$30,0,10*ROW('Sanitation Data'!H3))="","",OFFSET('Sanitation Data'!$H$30,0,10*ROW('Sanitation Data'!H3)))</f>
        <v/>
      </c>
      <c r="DH9" s="273" t="str">
        <f ca="true">+IF(OFFSET('Sanitation Data'!$H$31,0,10*ROW('Sanitation Data'!H3))="","",OFFSET('Sanitation Data'!$H$31,0,10*ROW('Sanitation Data'!H3)))</f>
        <v/>
      </c>
      <c r="DI9" s="273" t="str">
        <f ca="true">+IF(OFFSET('Sanitation Data'!$H$32,0,10*ROW('Sanitation Data'!H3))="","",OFFSET('Sanitation Data'!$H$32,0,10*ROW('Sanitation Data'!H3)))</f>
        <v/>
      </c>
      <c r="DJ9" s="273" t="str">
        <f ca="true">+IF(OFFSET('Sanitation Data'!$I$28,0,10*ROW('Sanitation Data'!I3))="","",OFFSET('Sanitation Data'!$I$28,0,10*ROW('Sanitation Data'!I3)))</f>
        <v/>
      </c>
      <c r="DK9" s="273" t="str">
        <f ca="true">+IF(OFFSET('Sanitation Data'!$I$29,0,10*ROW('Sanitation Data'!I3))="","",OFFSET('Sanitation Data'!$I$29,0,10*ROW('Sanitation Data'!I3)))</f>
        <v/>
      </c>
      <c r="DL9" s="273" t="str">
        <f ca="true">+IF(OFFSET('Sanitation Data'!$I$30,0,10*ROW('Sanitation Data'!I3))="","",OFFSET('Sanitation Data'!$I$30,0,10*ROW('Sanitation Data'!I3)))</f>
        <v/>
      </c>
      <c r="DM9" s="273" t="str">
        <f ca="true">+IF(OFFSET('Sanitation Data'!$I$31,0,10*ROW('Sanitation Data'!I3))="","",OFFSET('Sanitation Data'!$I$31,0,10*ROW('Sanitation Data'!I3)))</f>
        <v/>
      </c>
      <c r="DN9" s="273" t="str">
        <f ca="true">+IF(OFFSET('Sanitation Data'!$I$32,0,10*ROW('Sanitation Data'!I3))="","",OFFSET('Sanitation Data'!$I$32,0,10*ROW('Sanitation Data'!I3)))</f>
        <v/>
      </c>
      <c r="DO9" s="273" t="str">
        <f ca="true">+IF(OFFSET('Hygiene Data'!$D$11,0,10*ROW('Hygiene Data'!D3))="","",OFFSET('Hygiene Data'!$D$11,0,10*ROW('Hygiene Data'!D3)))</f>
        <v/>
      </c>
      <c r="DP9" s="273" t="str">
        <f ca="true">+IF(OFFSET('Hygiene Data'!$D$12,0,10*ROW('Hygiene Data'!D3))="","",OFFSET('Hygiene Data'!$D$12,0,10*ROW('Hygiene Data'!D3)))</f>
        <v/>
      </c>
      <c r="DQ9" s="273" t="str">
        <f ca="true">+IF(OFFSET('Hygiene Data'!$D$13,0,10*ROW('Hygiene Data'!D3))="","",OFFSET('Hygiene Data'!$D$13,0,10*ROW('Hygiene Data'!D3)))</f>
        <v/>
      </c>
      <c r="DR9" s="273" t="str">
        <f ca="true">+IF(OFFSET('Hygiene Data'!$E$11,0,10*ROW('Hygiene Data'!E3))="","",OFFSET('Hygiene Data'!$E$11,0,10*ROW('Hygiene Data'!E3)))</f>
        <v/>
      </c>
      <c r="DS9" s="273" t="str">
        <f ca="true">+IF(OFFSET('Hygiene Data'!$E$12,0,10*ROW('Hygiene Data'!E3))="","",OFFSET('Hygiene Data'!$E$12,0,10*ROW('Hygiene Data'!E3)))</f>
        <v/>
      </c>
      <c r="DT9" s="273" t="str">
        <f ca="true">+IF(OFFSET('Hygiene Data'!$E$13,0,10*ROW('Hygiene Data'!E3))="","",OFFSET('Hygiene Data'!$E$13,0,10*ROW('Hygiene Data'!E3)))</f>
        <v/>
      </c>
      <c r="DU9" s="273" t="str">
        <f ca="true">+IF(OFFSET('Hygiene Data'!$F$11,0,10*ROW('Hygiene Data'!F3))="","",OFFSET('Hygiene Data'!$F$11,0,10*ROW('Hygiene Data'!F3)))</f>
        <v/>
      </c>
      <c r="DV9" s="273" t="str">
        <f ca="true">+IF(OFFSET('Hygiene Data'!$F$12,0,10*ROW('Hygiene Data'!F3))="","",OFFSET('Hygiene Data'!$F$12,0,10*ROW('Hygiene Data'!F3)))</f>
        <v/>
      </c>
      <c r="DW9" s="273" t="str">
        <f ca="true">+IF(OFFSET('Hygiene Data'!$F$13,0,10*ROW('Hygiene Data'!F3))="","",OFFSET('Hygiene Data'!$F$13,0,10*ROW('Hygiene Data'!F3)))</f>
        <v/>
      </c>
      <c r="DX9" s="273" t="str">
        <f ca="true">+IF(OFFSET('Hygiene Data'!$G$11,0,10*ROW('Hygiene Data'!G3))="","",OFFSET('Hygiene Data'!$G$11,0,10*ROW('Hygiene Data'!G3)))</f>
        <v/>
      </c>
      <c r="DY9" s="273" t="str">
        <f ca="true">+IF(OFFSET('Hygiene Data'!$G$12,0,10*ROW('Hygiene Data'!G3))="","",OFFSET('Hygiene Data'!$G$12,0,10*ROW('Hygiene Data'!G3)))</f>
        <v/>
      </c>
      <c r="DZ9" s="273" t="str">
        <f ca="true">+IF(OFFSET('Hygiene Data'!$G$13,0,10*ROW('Hygiene Data'!G3))="","",OFFSET('Hygiene Data'!$G$13,0,10*ROW('Hygiene Data'!G3)))</f>
        <v/>
      </c>
      <c r="EA9" s="273" t="str">
        <f ca="true">+IF(OFFSET('Hygiene Data'!$H$11,0,10*ROW('Hygiene Data'!H3))="","",OFFSET('Hygiene Data'!$H$11,0,10*ROW('Hygiene Data'!H3)))</f>
        <v/>
      </c>
      <c r="EB9" s="273" t="str">
        <f ca="true">+IF(OFFSET('Hygiene Data'!$H$12,0,10*ROW('Hygiene Data'!H3))="","",OFFSET('Hygiene Data'!$H$12,0,10*ROW('Hygiene Data'!H3)))</f>
        <v/>
      </c>
      <c r="EC9" s="273" t="str">
        <f ca="true">+IF(OFFSET('Hygiene Data'!$H$13,0,10*ROW('Hygiene Data'!H3))="","",OFFSET('Hygiene Data'!$H$13,0,10*ROW('Hygiene Data'!H3)))</f>
        <v/>
      </c>
      <c r="ED9" s="273" t="str">
        <f ca="true">+IF(OFFSET('Hygiene Data'!$I$11,0,10*ROW('Hygiene Data'!I3))="","",OFFSET('Hygiene Data'!$I$11,0,10*ROW('Hygiene Data'!I3)))</f>
        <v/>
      </c>
      <c r="EE9" s="273" t="str">
        <f ca="true">+IF(OFFSET('Hygiene Data'!$I$12,0,10*ROW('Hygiene Data'!I3))="","",OFFSET('Hygiene Data'!$I$12,0,10*ROW('Hygiene Data'!I3)))</f>
        <v/>
      </c>
      <c r="EF9" s="273"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AGO_2016_UIS</v>
      </c>
      <c r="B10" s="36" t="str">
        <f ca="true">+IF(OFFSET('Water Data'!$C$2,0,10*ROW('Water Data'!F4))="","",OFFSET('Water Data'!$C$2,0,10*ROW('Water Data'!F4)))</f>
        <v>Other</v>
      </c>
      <c r="C10" s="329">
        <f t="shared" ca="true" si="0"/>
        <v>2016</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[36]</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[20]</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[57]</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3"/>
      <c r="BS10" s="273" t="str">
        <f ca="true">+IF(OFFSET('Water Data'!$D$27,0,10*ROW('Water Data'!D4))="","",OFFSET('Water Data'!$D$27,0,10*ROW('Water Data'!D4)))</f>
        <v/>
      </c>
      <c r="BT10" s="273" t="str">
        <f ca="true">+IF(OFFSET('Water Data'!$D$28,0,10*ROW('Water Data'!D4))="","",OFFSET('Water Data'!$D$28,0,10*ROW('Water Data'!D4)))</f>
        <v/>
      </c>
      <c r="BU10" s="273" t="str">
        <f ca="true">+IF(OFFSET('Water Data'!$D$29,0,10*ROW('Water Data'!D4))="","",OFFSET('Water Data'!$D$29,0,10*ROW('Water Data'!D4)))</f>
        <v>No</v>
      </c>
      <c r="BV10" s="273" t="str">
        <f ca="true">+IF(OFFSET('Water Data'!$E$27,0,10*ROW('Water Data'!E4))="","",OFFSET('Water Data'!$E$27,0,10*ROW('Water Data'!E4)))</f>
        <v/>
      </c>
      <c r="BW10" s="273" t="str">
        <f ca="true">+IF(OFFSET('Water Data'!$E$28,0,10*ROW('Water Data'!E4))="","",OFFSET('Water Data'!$E$28,0,10*ROW('Water Data'!E4)))</f>
        <v/>
      </c>
      <c r="BX10" s="273" t="str">
        <f ca="true">+IF(OFFSET('Water Data'!$E$29,0,10*ROW('Water Data'!E4))="","",OFFSET('Water Data'!$E$29,0,10*ROW('Water Data'!E4)))</f>
        <v/>
      </c>
      <c r="BY10" s="273" t="str">
        <f ca="true">+IF(OFFSET('Water Data'!$F$27,0,10*ROW('Water Data'!F4))="","",OFFSET('Water Data'!$F$27,0,10*ROW('Water Data'!F4)))</f>
        <v/>
      </c>
      <c r="BZ10" s="273" t="str">
        <f ca="true">+IF(OFFSET('Water Data'!$F$28,0,10*ROW('Water Data'!F4))="","",OFFSET('Water Data'!$F$28,0,10*ROW('Water Data'!F4)))</f>
        <v/>
      </c>
      <c r="CA10" s="273" t="str">
        <f ca="true">+IF(OFFSET('Water Data'!$F$29,0,10*ROW('Water Data'!F4))="","",OFFSET('Water Data'!$F$29,0,10*ROW('Water Data'!F4)))</f>
        <v/>
      </c>
      <c r="CB10" s="273" t="str">
        <f ca="true">+IF(OFFSET('Water Data'!$G$27,0,10*ROW('Water Data'!G4))="","",OFFSET('Water Data'!$G$27,0,10*ROW('Water Data'!G4)))</f>
        <v/>
      </c>
      <c r="CC10" s="273" t="str">
        <f ca="true">+IF(OFFSET('Water Data'!$G$28,0,10*ROW('Water Data'!G4))="","",OFFSET('Water Data'!$G$28,0,10*ROW('Water Data'!G4)))</f>
        <v/>
      </c>
      <c r="CD10" s="273" t="str">
        <f ca="true">+IF(OFFSET('Water Data'!$G$29,0,10*ROW('Water Data'!G4))="","",OFFSET('Water Data'!$G$29,0,10*ROW('Water Data'!G4)))</f>
        <v/>
      </c>
      <c r="CE10" s="273" t="str">
        <f ca="true">+IF(OFFSET('Water Data'!$H$27,0,10*ROW('Water Data'!H4))="","",OFFSET('Water Data'!$H$27,0,10*ROW('Water Data'!H4)))</f>
        <v/>
      </c>
      <c r="CF10" s="273" t="str">
        <f ca="true">+IF(OFFSET('Water Data'!$H$28,0,10*ROW('Water Data'!H4))="","",OFFSET('Water Data'!$H$28,0,10*ROW('Water Data'!H4)))</f>
        <v/>
      </c>
      <c r="CG10" s="273" t="str">
        <f ca="true">+IF(OFFSET('Water Data'!$H$29,0,10*ROW('Water Data'!H4))="","",OFFSET('Water Data'!$H$29,0,10*ROW('Water Data'!H4)))</f>
        <v>No</v>
      </c>
      <c r="CH10" s="273" t="str">
        <f ca="true">+IF(OFFSET('Water Data'!$I$27,0,10*ROW('Water Data'!I4))="","",OFFSET('Water Data'!$I$27,0,10*ROW('Water Data'!I4)))</f>
        <v/>
      </c>
      <c r="CI10" s="273" t="str">
        <f ca="true">+IF(OFFSET('Water Data'!$I$28,0,10*ROW('Water Data'!I4))="","",OFFSET('Water Data'!$I$28,0,10*ROW('Water Data'!I4)))</f>
        <v/>
      </c>
      <c r="CJ10" s="273" t="str">
        <f ca="true">+IF(OFFSET('Water Data'!$I$29,0,10*ROW('Water Data'!I4))="","",OFFSET('Water Data'!$I$29,0,10*ROW('Water Data'!I4)))</f>
        <v>No</v>
      </c>
      <c r="CK10" s="273" t="str">
        <f ca="true">+IF(OFFSET('Sanitation Data'!$D$28,0,10*ROW('Sanitation Data'!D4))="","",OFFSET('Sanitation Data'!$D$28,0,10*ROW('Sanitation Data'!D4)))</f>
        <v/>
      </c>
      <c r="CL10" s="273" t="str">
        <f ca="true">+IF(OFFSET('Sanitation Data'!$D$29,0,10*ROW('Sanitation Data'!D4))="","",OFFSET('Sanitation Data'!$D$29,0,10*ROW('Sanitation Data'!D4)))</f>
        <v/>
      </c>
      <c r="CM10" s="273" t="str">
        <f ca="true">+IF(OFFSET('Sanitation Data'!$D$30,0,10*ROW('Sanitation Data'!D4))="","",OFFSET('Sanitation Data'!$D$30,0,10*ROW('Sanitation Data'!D4)))</f>
        <v/>
      </c>
      <c r="CN10" s="273" t="str">
        <f ca="true">+IF(OFFSET('Sanitation Data'!$D$31,0,10*ROW('Sanitation Data'!D4))="","",OFFSET('Sanitation Data'!$D$31,0,10*ROW('Sanitation Data'!D4)))</f>
        <v/>
      </c>
      <c r="CO10" s="273" t="str">
        <f ca="true">+IF(OFFSET('Sanitation Data'!$D$32,0,10*ROW('Sanitation Data'!D4))="","",OFFSET('Sanitation Data'!$D$32,0,10*ROW('Sanitation Data'!D4)))</f>
        <v/>
      </c>
      <c r="CP10" s="273" t="str">
        <f ca="true">+IF(OFFSET('Sanitation Data'!$E$28,0,10*ROW('Sanitation Data'!E4))="","",OFFSET('Sanitation Data'!$E$28,0,10*ROW('Sanitation Data'!E4)))</f>
        <v/>
      </c>
      <c r="CQ10" s="273" t="str">
        <f ca="true">+IF(OFFSET('Sanitation Data'!$E$29,0,10*ROW('Sanitation Data'!E4))="","",OFFSET('Sanitation Data'!$E$29,0,10*ROW('Sanitation Data'!E4)))</f>
        <v/>
      </c>
      <c r="CR10" s="273" t="str">
        <f ca="true">+IF(OFFSET('Sanitation Data'!$E$30,0,10*ROW('Sanitation Data'!E4))="","",OFFSET('Sanitation Data'!$E$30,0,10*ROW('Sanitation Data'!E4)))</f>
        <v/>
      </c>
      <c r="CS10" s="273" t="str">
        <f ca="true">+IF(OFFSET('Sanitation Data'!$E$31,0,10*ROW('Sanitation Data'!E4))="","",OFFSET('Sanitation Data'!$E$31,0,10*ROW('Sanitation Data'!E4)))</f>
        <v/>
      </c>
      <c r="CT10" s="273" t="str">
        <f ca="true">+IF(OFFSET('Sanitation Data'!$E$32,0,10*ROW('Sanitation Data'!E4))="","",OFFSET('Sanitation Data'!$E$32,0,10*ROW('Sanitation Data'!E4)))</f>
        <v/>
      </c>
      <c r="CU10" s="273" t="str">
        <f ca="true">+IF(OFFSET('Sanitation Data'!$F$28,0,10*ROW('Sanitation Data'!F4))="","",OFFSET('Sanitation Data'!$F$28,0,10*ROW('Sanitation Data'!F4)))</f>
        <v/>
      </c>
      <c r="CV10" s="273" t="str">
        <f ca="true">+IF(OFFSET('Sanitation Data'!$F$29,0,10*ROW('Sanitation Data'!F4))="","",OFFSET('Sanitation Data'!$F$29,0,10*ROW('Sanitation Data'!F4)))</f>
        <v/>
      </c>
      <c r="CW10" s="273" t="str">
        <f ca="true">+IF(OFFSET('Sanitation Data'!$F$30,0,10*ROW('Sanitation Data'!F4))="","",OFFSET('Sanitation Data'!$F$30,0,10*ROW('Sanitation Data'!F4)))</f>
        <v/>
      </c>
      <c r="CX10" s="273" t="str">
        <f ca="true">+IF(OFFSET('Sanitation Data'!$F$31,0,10*ROW('Sanitation Data'!F4))="","",OFFSET('Sanitation Data'!$F$31,0,10*ROW('Sanitation Data'!F4)))</f>
        <v/>
      </c>
      <c r="CY10" s="273" t="str">
        <f ca="true">+IF(OFFSET('Sanitation Data'!$F$32,0,10*ROW('Sanitation Data'!F4))="","",OFFSET('Sanitation Data'!$F$32,0,10*ROW('Sanitation Data'!F4)))</f>
        <v/>
      </c>
      <c r="CZ10" s="273" t="str">
        <f ca="true">+IF(OFFSET('Sanitation Data'!$G$28,0,10*ROW('Sanitation Data'!G4))="","",OFFSET('Sanitation Data'!$G$28,0,10*ROW('Sanitation Data'!G4)))</f>
        <v/>
      </c>
      <c r="DA10" s="273" t="str">
        <f ca="true">+IF(OFFSET('Sanitation Data'!$G$29,0,10*ROW('Sanitation Data'!G4))="","",OFFSET('Sanitation Data'!$G$29,0,10*ROW('Sanitation Data'!G4)))</f>
        <v/>
      </c>
      <c r="DB10" s="273" t="str">
        <f ca="true">+IF(OFFSET('Sanitation Data'!$G$30,0,10*ROW('Sanitation Data'!G4))="","",OFFSET('Sanitation Data'!$G$30,0,10*ROW('Sanitation Data'!G4)))</f>
        <v/>
      </c>
      <c r="DC10" s="273" t="str">
        <f ca="true">+IF(OFFSET('Sanitation Data'!$G$31,0,10*ROW('Sanitation Data'!G4))="","",OFFSET('Sanitation Data'!$G$31,0,10*ROW('Sanitation Data'!G4)))</f>
        <v/>
      </c>
      <c r="DD10" s="273" t="str">
        <f ca="true">+IF(OFFSET('Sanitation Data'!$G$32,0,10*ROW('Sanitation Data'!G4))="","",OFFSET('Sanitation Data'!$G$32,0,10*ROW('Sanitation Data'!G4)))</f>
        <v/>
      </c>
      <c r="DE10" s="273" t="str">
        <f ca="true">+IF(OFFSET('Sanitation Data'!$H$28,0,10*ROW('Sanitation Data'!H4))="","",OFFSET('Sanitation Data'!$H$28,0,10*ROW('Sanitation Data'!H4)))</f>
        <v/>
      </c>
      <c r="DF10" s="273" t="str">
        <f ca="true">+IF(OFFSET('Sanitation Data'!$H$29,0,10*ROW('Sanitation Data'!H4))="","",OFFSET('Sanitation Data'!$H$29,0,10*ROW('Sanitation Data'!H4)))</f>
        <v/>
      </c>
      <c r="DG10" s="273" t="str">
        <f ca="true">+IF(OFFSET('Sanitation Data'!$H$30,0,10*ROW('Sanitation Data'!H4))="","",OFFSET('Sanitation Data'!$H$30,0,10*ROW('Sanitation Data'!H4)))</f>
        <v/>
      </c>
      <c r="DH10" s="273" t="str">
        <f ca="true">+IF(OFFSET('Sanitation Data'!$H$31,0,10*ROW('Sanitation Data'!H4))="","",OFFSET('Sanitation Data'!$H$31,0,10*ROW('Sanitation Data'!H4)))</f>
        <v/>
      </c>
      <c r="DI10" s="273" t="str">
        <f ca="true">+IF(OFFSET('Sanitation Data'!$H$32,0,10*ROW('Sanitation Data'!H4))="","",OFFSET('Sanitation Data'!$H$32,0,10*ROW('Sanitation Data'!H4)))</f>
        <v/>
      </c>
      <c r="DJ10" s="273" t="str">
        <f ca="true">+IF(OFFSET('Sanitation Data'!$I$28,0,10*ROW('Sanitation Data'!I4))="","",OFFSET('Sanitation Data'!$I$28,0,10*ROW('Sanitation Data'!I4)))</f>
        <v/>
      </c>
      <c r="DK10" s="273" t="str">
        <f ca="true">+IF(OFFSET('Sanitation Data'!$I$29,0,10*ROW('Sanitation Data'!I4))="","",OFFSET('Sanitation Data'!$I$29,0,10*ROW('Sanitation Data'!I4)))</f>
        <v/>
      </c>
      <c r="DL10" s="273" t="str">
        <f ca="true">+IF(OFFSET('Sanitation Data'!$I$30,0,10*ROW('Sanitation Data'!I4))="","",OFFSET('Sanitation Data'!$I$30,0,10*ROW('Sanitation Data'!I4)))</f>
        <v/>
      </c>
      <c r="DM10" s="273" t="str">
        <f ca="true">+IF(OFFSET('Sanitation Data'!$I$31,0,10*ROW('Sanitation Data'!I4))="","",OFFSET('Sanitation Data'!$I$31,0,10*ROW('Sanitation Data'!I4)))</f>
        <v/>
      </c>
      <c r="DN10" s="273" t="str">
        <f ca="true">+IF(OFFSET('Sanitation Data'!$I$32,0,10*ROW('Sanitation Data'!I4))="","",OFFSET('Sanitation Data'!$I$32,0,10*ROW('Sanitation Data'!I4)))</f>
        <v/>
      </c>
      <c r="DO10" s="273" t="str">
        <f ca="true">+IF(OFFSET('Hygiene Data'!$D$11,0,10*ROW('Hygiene Data'!D4))="","",OFFSET('Hygiene Data'!$D$11,0,10*ROW('Hygiene Data'!D4)))</f>
        <v/>
      </c>
      <c r="DP10" s="273" t="str">
        <f ca="true">+IF(OFFSET('Hygiene Data'!$D$12,0,10*ROW('Hygiene Data'!D4))="","",OFFSET('Hygiene Data'!$D$12,0,10*ROW('Hygiene Data'!D4)))</f>
        <v/>
      </c>
      <c r="DQ10" s="273" t="str">
        <f ca="true">+IF(OFFSET('Hygiene Data'!$D$13,0,10*ROW('Hygiene Data'!D4))="","",OFFSET('Hygiene Data'!$D$13,0,10*ROW('Hygiene Data'!D4)))</f>
        <v/>
      </c>
      <c r="DR10" s="273" t="str">
        <f ca="true">+IF(OFFSET('Hygiene Data'!$E$11,0,10*ROW('Hygiene Data'!E4))="","",OFFSET('Hygiene Data'!$E$11,0,10*ROW('Hygiene Data'!E4)))</f>
        <v/>
      </c>
      <c r="DS10" s="273" t="str">
        <f ca="true">+IF(OFFSET('Hygiene Data'!$E$12,0,10*ROW('Hygiene Data'!E4))="","",OFFSET('Hygiene Data'!$E$12,0,10*ROW('Hygiene Data'!E4)))</f>
        <v/>
      </c>
      <c r="DT10" s="273" t="str">
        <f ca="true">+IF(OFFSET('Hygiene Data'!$E$13,0,10*ROW('Hygiene Data'!E4))="","",OFFSET('Hygiene Data'!$E$13,0,10*ROW('Hygiene Data'!E4)))</f>
        <v/>
      </c>
      <c r="DU10" s="273" t="str">
        <f ca="true">+IF(OFFSET('Hygiene Data'!$F$11,0,10*ROW('Hygiene Data'!F4))="","",OFFSET('Hygiene Data'!$F$11,0,10*ROW('Hygiene Data'!F4)))</f>
        <v/>
      </c>
      <c r="DV10" s="273" t="str">
        <f ca="true">+IF(OFFSET('Hygiene Data'!$F$12,0,10*ROW('Hygiene Data'!F4))="","",OFFSET('Hygiene Data'!$F$12,0,10*ROW('Hygiene Data'!F4)))</f>
        <v/>
      </c>
      <c r="DW10" s="273" t="str">
        <f ca="true">+IF(OFFSET('Hygiene Data'!$F$13,0,10*ROW('Hygiene Data'!F4))="","",OFFSET('Hygiene Data'!$F$13,0,10*ROW('Hygiene Data'!F4)))</f>
        <v/>
      </c>
      <c r="DX10" s="273" t="str">
        <f ca="true">+IF(OFFSET('Hygiene Data'!$G$11,0,10*ROW('Hygiene Data'!G4))="","",OFFSET('Hygiene Data'!$G$11,0,10*ROW('Hygiene Data'!G4)))</f>
        <v/>
      </c>
      <c r="DY10" s="273" t="str">
        <f ca="true">+IF(OFFSET('Hygiene Data'!$G$12,0,10*ROW('Hygiene Data'!G4))="","",OFFSET('Hygiene Data'!$G$12,0,10*ROW('Hygiene Data'!G4)))</f>
        <v/>
      </c>
      <c r="DZ10" s="273" t="str">
        <f ca="true">+IF(OFFSET('Hygiene Data'!$G$13,0,10*ROW('Hygiene Data'!G4))="","",OFFSET('Hygiene Data'!$G$13,0,10*ROW('Hygiene Data'!G4)))</f>
        <v/>
      </c>
      <c r="EA10" s="273" t="str">
        <f ca="true">+IF(OFFSET('Hygiene Data'!$H$11,0,10*ROW('Hygiene Data'!H4))="","",OFFSET('Hygiene Data'!$H$11,0,10*ROW('Hygiene Data'!H4)))</f>
        <v/>
      </c>
      <c r="EB10" s="273" t="str">
        <f ca="true">+IF(OFFSET('Hygiene Data'!$H$12,0,10*ROW('Hygiene Data'!H4))="","",OFFSET('Hygiene Data'!$H$12,0,10*ROW('Hygiene Data'!H4)))</f>
        <v/>
      </c>
      <c r="EC10" s="273" t="str">
        <f ca="true">+IF(OFFSET('Hygiene Data'!$H$13,0,10*ROW('Hygiene Data'!H4))="","",OFFSET('Hygiene Data'!$H$13,0,10*ROW('Hygiene Data'!H4)))</f>
        <v/>
      </c>
      <c r="ED10" s="273" t="str">
        <f ca="true">+IF(OFFSET('Hygiene Data'!$I$11,0,10*ROW('Hygiene Data'!I4))="","",OFFSET('Hygiene Data'!$I$11,0,10*ROW('Hygiene Data'!I4)))</f>
        <v/>
      </c>
      <c r="EE10" s="273" t="str">
        <f ca="true">+IF(OFFSET('Hygiene Data'!$I$12,0,10*ROW('Hygiene Data'!I4))="","",OFFSET('Hygiene Data'!$I$12,0,10*ROW('Hygiene Data'!I4)))</f>
        <v/>
      </c>
      <c r="EF10" s="273"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AGO_2019_EMIS</v>
      </c>
      <c r="B11" s="36" t="str">
        <f ca="true">+IF(OFFSET('Water Data'!$C$2,0,10*ROW('Water Data'!F5))="","",OFFSET('Water Data'!$C$2,0,10*ROW('Water Data'!F5)))</f>
        <v>EMIS</v>
      </c>
      <c r="C11" s="329">
        <f t="shared" ca="true" si="0"/>
        <v>2019</v>
      </c>
      <c r="D11" s="96" t="str">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[18]</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str">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[18]</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str">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str">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3"/>
      <c r="BS11" s="273" t="str">
        <f ca="true">+IF(OFFSET('Water Data'!$D$27,0,10*ROW('Water Data'!D5))="","",OFFSET('Water Data'!$D$27,0,10*ROW('Water Data'!D5)))</f>
        <v>No</v>
      </c>
      <c r="BT11" s="273" t="str">
        <f ca="true">+IF(OFFSET('Water Data'!$D$28,0,10*ROW('Water Data'!D5))="","",OFFSET('Water Data'!$D$28,0,10*ROW('Water Data'!D5)))</f>
        <v/>
      </c>
      <c r="BU11" s="273" t="str">
        <f ca="true">+IF(OFFSET('Water Data'!$D$29,0,10*ROW('Water Data'!D5))="","",OFFSET('Water Data'!$D$29,0,10*ROW('Water Data'!D5)))</f>
        <v/>
      </c>
      <c r="BV11" s="273" t="str">
        <f ca="true">+IF(OFFSET('Water Data'!$E$27,0,10*ROW('Water Data'!E5))="","",OFFSET('Water Data'!$E$27,0,10*ROW('Water Data'!E5)))</f>
        <v/>
      </c>
      <c r="BW11" s="273" t="str">
        <f ca="true">+IF(OFFSET('Water Data'!$E$28,0,10*ROW('Water Data'!E5))="","",OFFSET('Water Data'!$E$28,0,10*ROW('Water Data'!E5)))</f>
        <v/>
      </c>
      <c r="BX11" s="273" t="str">
        <f ca="true">+IF(OFFSET('Water Data'!$E$29,0,10*ROW('Water Data'!E5))="","",OFFSET('Water Data'!$E$29,0,10*ROW('Water Data'!E5)))</f>
        <v/>
      </c>
      <c r="BY11" s="273" t="str">
        <f ca="true">+IF(OFFSET('Water Data'!$F$27,0,10*ROW('Water Data'!F5))="","",OFFSET('Water Data'!$F$27,0,10*ROW('Water Data'!F5)))</f>
        <v/>
      </c>
      <c r="BZ11" s="273" t="str">
        <f ca="true">+IF(OFFSET('Water Data'!$F$28,0,10*ROW('Water Data'!F5))="","",OFFSET('Water Data'!$F$28,0,10*ROW('Water Data'!F5)))</f>
        <v/>
      </c>
      <c r="CA11" s="273" t="str">
        <f ca="true">+IF(OFFSET('Water Data'!$F$29,0,10*ROW('Water Data'!F5))="","",OFFSET('Water Data'!$F$29,0,10*ROW('Water Data'!F5)))</f>
        <v/>
      </c>
      <c r="CB11" s="273" t="str">
        <f ca="true">+IF(OFFSET('Water Data'!$G$27,0,10*ROW('Water Data'!G5))="","",OFFSET('Water Data'!$G$27,0,10*ROW('Water Data'!G5)))</f>
        <v/>
      </c>
      <c r="CC11" s="273" t="str">
        <f ca="true">+IF(OFFSET('Water Data'!$G$28,0,10*ROW('Water Data'!G5))="","",OFFSET('Water Data'!$G$28,0,10*ROW('Water Data'!G5)))</f>
        <v/>
      </c>
      <c r="CD11" s="273" t="str">
        <f ca="true">+IF(OFFSET('Water Data'!$G$29,0,10*ROW('Water Data'!G5))="","",OFFSET('Water Data'!$G$29,0,10*ROW('Water Data'!G5)))</f>
        <v/>
      </c>
      <c r="CE11" s="273" t="str">
        <f ca="true">+IF(OFFSET('Water Data'!$H$27,0,10*ROW('Water Data'!H5))="","",OFFSET('Water Data'!$H$27,0,10*ROW('Water Data'!H5)))</f>
        <v>No</v>
      </c>
      <c r="CF11" s="273" t="str">
        <f ca="true">+IF(OFFSET('Water Data'!$H$28,0,10*ROW('Water Data'!H5))="","",OFFSET('Water Data'!$H$28,0,10*ROW('Water Data'!H5)))</f>
        <v/>
      </c>
      <c r="CG11" s="273" t="str">
        <f ca="true">+IF(OFFSET('Water Data'!$H$29,0,10*ROW('Water Data'!H5))="","",OFFSET('Water Data'!$H$29,0,10*ROW('Water Data'!H5)))</f>
        <v/>
      </c>
      <c r="CH11" s="273" t="str">
        <f ca="true">+IF(OFFSET('Water Data'!$I$27,0,10*ROW('Water Data'!I5))="","",OFFSET('Water Data'!$I$27,0,10*ROW('Water Data'!I5)))</f>
        <v/>
      </c>
      <c r="CI11" s="273" t="str">
        <f ca="true">+IF(OFFSET('Water Data'!$I$28,0,10*ROW('Water Data'!I5))="","",OFFSET('Water Data'!$I$28,0,10*ROW('Water Data'!I5)))</f>
        <v/>
      </c>
      <c r="CJ11" s="273" t="str">
        <f ca="true">+IF(OFFSET('Water Data'!$I$29,0,10*ROW('Water Data'!I5))="","",OFFSET('Water Data'!$I$29,0,10*ROW('Water Data'!I5)))</f>
        <v/>
      </c>
      <c r="CK11" s="273" t="str">
        <f ca="true">+IF(OFFSET('Sanitation Data'!$D$28,0,10*ROW('Sanitation Data'!D5))="","",OFFSET('Sanitation Data'!$D$28,0,10*ROW('Sanitation Data'!D5)))</f>
        <v>No</v>
      </c>
      <c r="CL11" s="273" t="str">
        <f ca="true">+IF(OFFSET('Sanitation Data'!$D$29,0,10*ROW('Sanitation Data'!D5))="","",OFFSET('Sanitation Data'!$D$29,0,10*ROW('Sanitation Data'!D5)))</f>
        <v/>
      </c>
      <c r="CM11" s="273" t="str">
        <f ca="true">+IF(OFFSET('Sanitation Data'!$D$30,0,10*ROW('Sanitation Data'!D5))="","",OFFSET('Sanitation Data'!$D$30,0,10*ROW('Sanitation Data'!D5)))</f>
        <v/>
      </c>
      <c r="CN11" s="273" t="str">
        <f ca="true">+IF(OFFSET('Sanitation Data'!$D$31,0,10*ROW('Sanitation Data'!D5))="","",OFFSET('Sanitation Data'!$D$31,0,10*ROW('Sanitation Data'!D5)))</f>
        <v/>
      </c>
      <c r="CO11" s="273" t="str">
        <f ca="true">+IF(OFFSET('Sanitation Data'!$D$32,0,10*ROW('Sanitation Data'!D5))="","",OFFSET('Sanitation Data'!$D$32,0,10*ROW('Sanitation Data'!D5)))</f>
        <v/>
      </c>
      <c r="CP11" s="273" t="str">
        <f ca="true">+IF(OFFSET('Sanitation Data'!$E$28,0,10*ROW('Sanitation Data'!E5))="","",OFFSET('Sanitation Data'!$E$28,0,10*ROW('Sanitation Data'!E5)))</f>
        <v/>
      </c>
      <c r="CQ11" s="273" t="str">
        <f ca="true">+IF(OFFSET('Sanitation Data'!$E$29,0,10*ROW('Sanitation Data'!E5))="","",OFFSET('Sanitation Data'!$E$29,0,10*ROW('Sanitation Data'!E5)))</f>
        <v/>
      </c>
      <c r="CR11" s="273" t="str">
        <f ca="true">+IF(OFFSET('Sanitation Data'!$E$30,0,10*ROW('Sanitation Data'!E5))="","",OFFSET('Sanitation Data'!$E$30,0,10*ROW('Sanitation Data'!E5)))</f>
        <v/>
      </c>
      <c r="CS11" s="273" t="str">
        <f ca="true">+IF(OFFSET('Sanitation Data'!$E$31,0,10*ROW('Sanitation Data'!E5))="","",OFFSET('Sanitation Data'!$E$31,0,10*ROW('Sanitation Data'!E5)))</f>
        <v/>
      </c>
      <c r="CT11" s="273" t="str">
        <f ca="true">+IF(OFFSET('Sanitation Data'!$E$32,0,10*ROW('Sanitation Data'!E5))="","",OFFSET('Sanitation Data'!$E$32,0,10*ROW('Sanitation Data'!E5)))</f>
        <v/>
      </c>
      <c r="CU11" s="273" t="str">
        <f ca="true">+IF(OFFSET('Sanitation Data'!$F$28,0,10*ROW('Sanitation Data'!F5))="","",OFFSET('Sanitation Data'!$F$28,0,10*ROW('Sanitation Data'!F5)))</f>
        <v/>
      </c>
      <c r="CV11" s="273" t="str">
        <f ca="true">+IF(OFFSET('Sanitation Data'!$F$29,0,10*ROW('Sanitation Data'!F5))="","",OFFSET('Sanitation Data'!$F$29,0,10*ROW('Sanitation Data'!F5)))</f>
        <v/>
      </c>
      <c r="CW11" s="273" t="str">
        <f ca="true">+IF(OFFSET('Sanitation Data'!$F$30,0,10*ROW('Sanitation Data'!F5))="","",OFFSET('Sanitation Data'!$F$30,0,10*ROW('Sanitation Data'!F5)))</f>
        <v/>
      </c>
      <c r="CX11" s="273" t="str">
        <f ca="true">+IF(OFFSET('Sanitation Data'!$F$31,0,10*ROW('Sanitation Data'!F5))="","",OFFSET('Sanitation Data'!$F$31,0,10*ROW('Sanitation Data'!F5)))</f>
        <v/>
      </c>
      <c r="CY11" s="273" t="str">
        <f ca="true">+IF(OFFSET('Sanitation Data'!$F$32,0,10*ROW('Sanitation Data'!F5))="","",OFFSET('Sanitation Data'!$F$32,0,10*ROW('Sanitation Data'!F5)))</f>
        <v/>
      </c>
      <c r="CZ11" s="273" t="str">
        <f ca="true">+IF(OFFSET('Sanitation Data'!$G$28,0,10*ROW('Sanitation Data'!G5))="","",OFFSET('Sanitation Data'!$G$28,0,10*ROW('Sanitation Data'!G5)))</f>
        <v/>
      </c>
      <c r="DA11" s="273" t="str">
        <f ca="true">+IF(OFFSET('Sanitation Data'!$G$29,0,10*ROW('Sanitation Data'!G5))="","",OFFSET('Sanitation Data'!$G$29,0,10*ROW('Sanitation Data'!G5)))</f>
        <v/>
      </c>
      <c r="DB11" s="273" t="str">
        <f ca="true">+IF(OFFSET('Sanitation Data'!$G$30,0,10*ROW('Sanitation Data'!G5))="","",OFFSET('Sanitation Data'!$G$30,0,10*ROW('Sanitation Data'!G5)))</f>
        <v/>
      </c>
      <c r="DC11" s="273" t="str">
        <f ca="true">+IF(OFFSET('Sanitation Data'!$G$31,0,10*ROW('Sanitation Data'!G5))="","",OFFSET('Sanitation Data'!$G$31,0,10*ROW('Sanitation Data'!G5)))</f>
        <v/>
      </c>
      <c r="DD11" s="273" t="str">
        <f ca="true">+IF(OFFSET('Sanitation Data'!$G$32,0,10*ROW('Sanitation Data'!G5))="","",OFFSET('Sanitation Data'!$G$32,0,10*ROW('Sanitation Data'!G5)))</f>
        <v/>
      </c>
      <c r="DE11" s="273" t="str">
        <f ca="true">+IF(OFFSET('Sanitation Data'!$H$28,0,10*ROW('Sanitation Data'!H5))="","",OFFSET('Sanitation Data'!$H$28,0,10*ROW('Sanitation Data'!H5)))</f>
        <v>No</v>
      </c>
      <c r="DF11" s="273" t="str">
        <f ca="true">+IF(OFFSET('Sanitation Data'!$H$29,0,10*ROW('Sanitation Data'!H5))="","",OFFSET('Sanitation Data'!$H$29,0,10*ROW('Sanitation Data'!H5)))</f>
        <v/>
      </c>
      <c r="DG11" s="273" t="str">
        <f ca="true">+IF(OFFSET('Sanitation Data'!$H$30,0,10*ROW('Sanitation Data'!H5))="","",OFFSET('Sanitation Data'!$H$30,0,10*ROW('Sanitation Data'!H5)))</f>
        <v/>
      </c>
      <c r="DH11" s="273" t="str">
        <f ca="true">+IF(OFFSET('Sanitation Data'!$H$31,0,10*ROW('Sanitation Data'!H5))="","",OFFSET('Sanitation Data'!$H$31,0,10*ROW('Sanitation Data'!H5)))</f>
        <v/>
      </c>
      <c r="DI11" s="273" t="str">
        <f ca="true">+IF(OFFSET('Sanitation Data'!$H$32,0,10*ROW('Sanitation Data'!H5))="","",OFFSET('Sanitation Data'!$H$32,0,10*ROW('Sanitation Data'!H5)))</f>
        <v/>
      </c>
      <c r="DJ11" s="273" t="str">
        <f ca="true">+IF(OFFSET('Sanitation Data'!$I$28,0,10*ROW('Sanitation Data'!I5))="","",OFFSET('Sanitation Data'!$I$28,0,10*ROW('Sanitation Data'!I5)))</f>
        <v/>
      </c>
      <c r="DK11" s="273" t="str">
        <f ca="true">+IF(OFFSET('Sanitation Data'!$I$29,0,10*ROW('Sanitation Data'!I5))="","",OFFSET('Sanitation Data'!$I$29,0,10*ROW('Sanitation Data'!I5)))</f>
        <v/>
      </c>
      <c r="DL11" s="273" t="str">
        <f ca="true">+IF(OFFSET('Sanitation Data'!$I$30,0,10*ROW('Sanitation Data'!I5))="","",OFFSET('Sanitation Data'!$I$30,0,10*ROW('Sanitation Data'!I5)))</f>
        <v/>
      </c>
      <c r="DM11" s="273" t="str">
        <f ca="true">+IF(OFFSET('Sanitation Data'!$I$31,0,10*ROW('Sanitation Data'!I5))="","",OFFSET('Sanitation Data'!$I$31,0,10*ROW('Sanitation Data'!I5)))</f>
        <v/>
      </c>
      <c r="DN11" s="273" t="str">
        <f ca="true">+IF(OFFSET('Sanitation Data'!$I$32,0,10*ROW('Sanitation Data'!I5))="","",OFFSET('Sanitation Data'!$I$32,0,10*ROW('Sanitation Data'!I5)))</f>
        <v/>
      </c>
      <c r="DO11" s="273" t="str">
        <f ca="true">+IF(OFFSET('Hygiene Data'!$D$11,0,10*ROW('Hygiene Data'!D5))="","",OFFSET('Hygiene Data'!$D$11,0,10*ROW('Hygiene Data'!D5)))</f>
        <v/>
      </c>
      <c r="DP11" s="273" t="str">
        <f ca="true">+IF(OFFSET('Hygiene Data'!$D$12,0,10*ROW('Hygiene Data'!D5))="","",OFFSET('Hygiene Data'!$D$12,0,10*ROW('Hygiene Data'!D5)))</f>
        <v/>
      </c>
      <c r="DQ11" s="273" t="str">
        <f ca="true">+IF(OFFSET('Hygiene Data'!$D$13,0,10*ROW('Hygiene Data'!D5))="","",OFFSET('Hygiene Data'!$D$13,0,10*ROW('Hygiene Data'!D5)))</f>
        <v/>
      </c>
      <c r="DR11" s="273" t="str">
        <f ca="true">+IF(OFFSET('Hygiene Data'!$E$11,0,10*ROW('Hygiene Data'!E5))="","",OFFSET('Hygiene Data'!$E$11,0,10*ROW('Hygiene Data'!E5)))</f>
        <v/>
      </c>
      <c r="DS11" s="273" t="str">
        <f ca="true">+IF(OFFSET('Hygiene Data'!$E$12,0,10*ROW('Hygiene Data'!E5))="","",OFFSET('Hygiene Data'!$E$12,0,10*ROW('Hygiene Data'!E5)))</f>
        <v/>
      </c>
      <c r="DT11" s="273" t="str">
        <f ca="true">+IF(OFFSET('Hygiene Data'!$E$13,0,10*ROW('Hygiene Data'!E5))="","",OFFSET('Hygiene Data'!$E$13,0,10*ROW('Hygiene Data'!E5)))</f>
        <v/>
      </c>
      <c r="DU11" s="273" t="str">
        <f ca="true">+IF(OFFSET('Hygiene Data'!$F$11,0,10*ROW('Hygiene Data'!F5))="","",OFFSET('Hygiene Data'!$F$11,0,10*ROW('Hygiene Data'!F5)))</f>
        <v/>
      </c>
      <c r="DV11" s="273" t="str">
        <f ca="true">+IF(OFFSET('Hygiene Data'!$F$12,0,10*ROW('Hygiene Data'!F5))="","",OFFSET('Hygiene Data'!$F$12,0,10*ROW('Hygiene Data'!F5)))</f>
        <v/>
      </c>
      <c r="DW11" s="273" t="str">
        <f ca="true">+IF(OFFSET('Hygiene Data'!$F$13,0,10*ROW('Hygiene Data'!F5))="","",OFFSET('Hygiene Data'!$F$13,0,10*ROW('Hygiene Data'!F5)))</f>
        <v/>
      </c>
      <c r="DX11" s="273" t="str">
        <f ca="true">+IF(OFFSET('Hygiene Data'!$G$11,0,10*ROW('Hygiene Data'!G5))="","",OFFSET('Hygiene Data'!$G$11,0,10*ROW('Hygiene Data'!G5)))</f>
        <v/>
      </c>
      <c r="DY11" s="273" t="str">
        <f ca="true">+IF(OFFSET('Hygiene Data'!$G$12,0,10*ROW('Hygiene Data'!G5))="","",OFFSET('Hygiene Data'!$G$12,0,10*ROW('Hygiene Data'!G5)))</f>
        <v/>
      </c>
      <c r="DZ11" s="273" t="str">
        <f ca="true">+IF(OFFSET('Hygiene Data'!$G$13,0,10*ROW('Hygiene Data'!G5))="","",OFFSET('Hygiene Data'!$G$13,0,10*ROW('Hygiene Data'!G5)))</f>
        <v/>
      </c>
      <c r="EA11" s="273" t="str">
        <f ca="true">+IF(OFFSET('Hygiene Data'!$H$11,0,10*ROW('Hygiene Data'!H5))="","",OFFSET('Hygiene Data'!$H$11,0,10*ROW('Hygiene Data'!H5)))</f>
        <v/>
      </c>
      <c r="EB11" s="273" t="str">
        <f ca="true">+IF(OFFSET('Hygiene Data'!$H$12,0,10*ROW('Hygiene Data'!H5))="","",OFFSET('Hygiene Data'!$H$12,0,10*ROW('Hygiene Data'!H5)))</f>
        <v/>
      </c>
      <c r="EC11" s="273" t="str">
        <f ca="true">+IF(OFFSET('Hygiene Data'!$H$13,0,10*ROW('Hygiene Data'!H5))="","",OFFSET('Hygiene Data'!$H$13,0,10*ROW('Hygiene Data'!H5)))</f>
        <v/>
      </c>
      <c r="ED11" s="273" t="str">
        <f ca="true">+IF(OFFSET('Hygiene Data'!$I$11,0,10*ROW('Hygiene Data'!I5))="","",OFFSET('Hygiene Data'!$I$11,0,10*ROW('Hygiene Data'!I5)))</f>
        <v/>
      </c>
      <c r="EE11" s="273" t="str">
        <f ca="true">+IF(OFFSET('Hygiene Data'!$I$12,0,10*ROW('Hygiene Data'!I5))="","",OFFSET('Hygiene Data'!$I$12,0,10*ROW('Hygiene Data'!I5)))</f>
        <v/>
      </c>
      <c r="EF11" s="273"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AGO_2020_IEA</v>
      </c>
      <c r="B12" s="36" t="str">
        <f ca="true">+IF(OFFSET('Water Data'!$C$2,0,10*ROW('Water Data'!F6))="","",OFFSET('Water Data'!$C$2,0,10*ROW('Water Data'!F6)))</f>
        <v>Survey</v>
      </c>
      <c r="C12" s="329">
        <f t="shared" ca="true" si="0"/>
        <v>2020</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90.81344</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95.383510000000001</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68.410719999999998</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92.028840000000002</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96.810959999999994</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68.586600000000004</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87.030950000000004</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90.037090000000006</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72.294719999999998</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3"/>
      <c r="BS12" s="273" t="str">
        <f ca="true">+IF(OFFSET('Water Data'!$D$27,0,10*ROW('Water Data'!D6))="","",OFFSET('Water Data'!$D$27,0,10*ROW('Water Data'!D6)))</f>
        <v>Yes</v>
      </c>
      <c r="BT12" s="273" t="str">
        <f ca="true">+IF(OFFSET('Water Data'!$D$28,0,10*ROW('Water Data'!D6))="","",OFFSET('Water Data'!$D$28,0,10*ROW('Water Data'!D6)))</f>
        <v/>
      </c>
      <c r="BU12" s="273" t="str">
        <f ca="true">+IF(OFFSET('Water Data'!$D$29,0,10*ROW('Water Data'!D6))="","",OFFSET('Water Data'!$D$29,0,10*ROW('Water Data'!D6)))</f>
        <v/>
      </c>
      <c r="BV12" s="273" t="str">
        <f ca="true">+IF(OFFSET('Water Data'!$E$27,0,10*ROW('Water Data'!E6))="","",OFFSET('Water Data'!$E$27,0,10*ROW('Water Data'!E6)))</f>
        <v>Yes</v>
      </c>
      <c r="BW12" s="273" t="str">
        <f ca="true">+IF(OFFSET('Water Data'!$E$28,0,10*ROW('Water Data'!E6))="","",OFFSET('Water Data'!$E$28,0,10*ROW('Water Data'!E6)))</f>
        <v/>
      </c>
      <c r="BX12" s="273" t="str">
        <f ca="true">+IF(OFFSET('Water Data'!$E$29,0,10*ROW('Water Data'!E6))="","",OFFSET('Water Data'!$E$29,0,10*ROW('Water Data'!E6)))</f>
        <v/>
      </c>
      <c r="BY12" s="273" t="str">
        <f ca="true">+IF(OFFSET('Water Data'!$F$27,0,10*ROW('Water Data'!F6))="","",OFFSET('Water Data'!$F$27,0,10*ROW('Water Data'!F6)))</f>
        <v>Yes</v>
      </c>
      <c r="BZ12" s="273" t="str">
        <f ca="true">+IF(OFFSET('Water Data'!$F$28,0,10*ROW('Water Data'!F6))="","",OFFSET('Water Data'!$F$28,0,10*ROW('Water Data'!F6)))</f>
        <v/>
      </c>
      <c r="CA12" s="273" t="str">
        <f ca="true">+IF(OFFSET('Water Data'!$F$29,0,10*ROW('Water Data'!F6))="","",OFFSET('Water Data'!$F$29,0,10*ROW('Water Data'!F6)))</f>
        <v/>
      </c>
      <c r="CB12" s="273" t="str">
        <f ca="true">+IF(OFFSET('Water Data'!$G$27,0,10*ROW('Water Data'!G6))="","",OFFSET('Water Data'!$G$27,0,10*ROW('Water Data'!G6)))</f>
        <v/>
      </c>
      <c r="CC12" s="273" t="str">
        <f ca="true">+IF(OFFSET('Water Data'!$G$28,0,10*ROW('Water Data'!G6))="","",OFFSET('Water Data'!$G$28,0,10*ROW('Water Data'!G6)))</f>
        <v/>
      </c>
      <c r="CD12" s="273" t="str">
        <f ca="true">+IF(OFFSET('Water Data'!$G$29,0,10*ROW('Water Data'!G6))="","",OFFSET('Water Data'!$G$29,0,10*ROW('Water Data'!G6)))</f>
        <v/>
      </c>
      <c r="CE12" s="273" t="str">
        <f ca="true">+IF(OFFSET('Water Data'!$H$27,0,10*ROW('Water Data'!H6))="","",OFFSET('Water Data'!$H$27,0,10*ROW('Water Data'!H6)))</f>
        <v/>
      </c>
      <c r="CF12" s="273" t="str">
        <f ca="true">+IF(OFFSET('Water Data'!$H$28,0,10*ROW('Water Data'!H6))="","",OFFSET('Water Data'!$H$28,0,10*ROW('Water Data'!H6)))</f>
        <v/>
      </c>
      <c r="CG12" s="273" t="str">
        <f ca="true">+IF(OFFSET('Water Data'!$H$29,0,10*ROW('Water Data'!H6))="","",OFFSET('Water Data'!$H$29,0,10*ROW('Water Data'!H6)))</f>
        <v/>
      </c>
      <c r="CH12" s="273" t="str">
        <f ca="true">+IF(OFFSET('Water Data'!$I$27,0,10*ROW('Water Data'!I6))="","",OFFSET('Water Data'!$I$27,0,10*ROW('Water Data'!I6)))</f>
        <v/>
      </c>
      <c r="CI12" s="273" t="str">
        <f ca="true">+IF(OFFSET('Water Data'!$I$28,0,10*ROW('Water Data'!I6))="","",OFFSET('Water Data'!$I$28,0,10*ROW('Water Data'!I6)))</f>
        <v/>
      </c>
      <c r="CJ12" s="273" t="str">
        <f ca="true">+IF(OFFSET('Water Data'!$I$29,0,10*ROW('Water Data'!I6))="","",OFFSET('Water Data'!$I$29,0,10*ROW('Water Data'!I6)))</f>
        <v/>
      </c>
      <c r="CK12" s="273" t="str">
        <f ca="true">+IF(OFFSET('Sanitation Data'!$D$28,0,10*ROW('Sanitation Data'!D6))="","",OFFSET('Sanitation Data'!$D$28,0,10*ROW('Sanitation Data'!D6)))</f>
        <v>Yes</v>
      </c>
      <c r="CL12" s="273" t="str">
        <f ca="true">+IF(OFFSET('Sanitation Data'!$D$29,0,10*ROW('Sanitation Data'!D6))="","",OFFSET('Sanitation Data'!$D$29,0,10*ROW('Sanitation Data'!D6)))</f>
        <v/>
      </c>
      <c r="CM12" s="273" t="str">
        <f ca="true">+IF(OFFSET('Sanitation Data'!$D$30,0,10*ROW('Sanitation Data'!D6))="","",OFFSET('Sanitation Data'!$D$30,0,10*ROW('Sanitation Data'!D6)))</f>
        <v/>
      </c>
      <c r="CN12" s="273" t="str">
        <f ca="true">+IF(OFFSET('Sanitation Data'!$D$31,0,10*ROW('Sanitation Data'!D6))="","",OFFSET('Sanitation Data'!$D$31,0,10*ROW('Sanitation Data'!D6)))</f>
        <v/>
      </c>
      <c r="CO12" s="273" t="str">
        <f ca="true">+IF(OFFSET('Sanitation Data'!$D$32,0,10*ROW('Sanitation Data'!D6))="","",OFFSET('Sanitation Data'!$D$32,0,10*ROW('Sanitation Data'!D6)))</f>
        <v/>
      </c>
      <c r="CP12" s="273" t="str">
        <f ca="true">+IF(OFFSET('Sanitation Data'!$E$28,0,10*ROW('Sanitation Data'!E6))="","",OFFSET('Sanitation Data'!$E$28,0,10*ROW('Sanitation Data'!E6)))</f>
        <v>Yes</v>
      </c>
      <c r="CQ12" s="273" t="str">
        <f ca="true">+IF(OFFSET('Sanitation Data'!$E$29,0,10*ROW('Sanitation Data'!E6))="","",OFFSET('Sanitation Data'!$E$29,0,10*ROW('Sanitation Data'!E6)))</f>
        <v/>
      </c>
      <c r="CR12" s="273" t="str">
        <f ca="true">+IF(OFFSET('Sanitation Data'!$E$30,0,10*ROW('Sanitation Data'!E6))="","",OFFSET('Sanitation Data'!$E$30,0,10*ROW('Sanitation Data'!E6)))</f>
        <v/>
      </c>
      <c r="CS12" s="273" t="str">
        <f ca="true">+IF(OFFSET('Sanitation Data'!$E$31,0,10*ROW('Sanitation Data'!E6))="","",OFFSET('Sanitation Data'!$E$31,0,10*ROW('Sanitation Data'!E6)))</f>
        <v/>
      </c>
      <c r="CT12" s="273" t="str">
        <f ca="true">+IF(OFFSET('Sanitation Data'!$E$32,0,10*ROW('Sanitation Data'!E6))="","",OFFSET('Sanitation Data'!$E$32,0,10*ROW('Sanitation Data'!E6)))</f>
        <v/>
      </c>
      <c r="CU12" s="273" t="str">
        <f ca="true">+IF(OFFSET('Sanitation Data'!$F$28,0,10*ROW('Sanitation Data'!F6))="","",OFFSET('Sanitation Data'!$F$28,0,10*ROW('Sanitation Data'!F6)))</f>
        <v>Yes</v>
      </c>
      <c r="CV12" s="273" t="str">
        <f ca="true">+IF(OFFSET('Sanitation Data'!$F$29,0,10*ROW('Sanitation Data'!F6))="","",OFFSET('Sanitation Data'!$F$29,0,10*ROW('Sanitation Data'!F6)))</f>
        <v/>
      </c>
      <c r="CW12" s="273" t="str">
        <f ca="true">+IF(OFFSET('Sanitation Data'!$F$30,0,10*ROW('Sanitation Data'!F6))="","",OFFSET('Sanitation Data'!$F$30,0,10*ROW('Sanitation Data'!F6)))</f>
        <v/>
      </c>
      <c r="CX12" s="273" t="str">
        <f ca="true">+IF(OFFSET('Sanitation Data'!$F$31,0,10*ROW('Sanitation Data'!F6))="","",OFFSET('Sanitation Data'!$F$31,0,10*ROW('Sanitation Data'!F6)))</f>
        <v/>
      </c>
      <c r="CY12" s="273" t="str">
        <f ca="true">+IF(OFFSET('Sanitation Data'!$F$32,0,10*ROW('Sanitation Data'!F6))="","",OFFSET('Sanitation Data'!$F$32,0,10*ROW('Sanitation Data'!F6)))</f>
        <v/>
      </c>
      <c r="CZ12" s="273" t="str">
        <f ca="true">+IF(OFFSET('Sanitation Data'!$G$28,0,10*ROW('Sanitation Data'!G6))="","",OFFSET('Sanitation Data'!$G$28,0,10*ROW('Sanitation Data'!G6)))</f>
        <v/>
      </c>
      <c r="DA12" s="273" t="str">
        <f ca="true">+IF(OFFSET('Sanitation Data'!$G$29,0,10*ROW('Sanitation Data'!G6))="","",OFFSET('Sanitation Data'!$G$29,0,10*ROW('Sanitation Data'!G6)))</f>
        <v/>
      </c>
      <c r="DB12" s="273" t="str">
        <f ca="true">+IF(OFFSET('Sanitation Data'!$G$30,0,10*ROW('Sanitation Data'!G6))="","",OFFSET('Sanitation Data'!$G$30,0,10*ROW('Sanitation Data'!G6)))</f>
        <v/>
      </c>
      <c r="DC12" s="273" t="str">
        <f ca="true">+IF(OFFSET('Sanitation Data'!$G$31,0,10*ROW('Sanitation Data'!G6))="","",OFFSET('Sanitation Data'!$G$31,0,10*ROW('Sanitation Data'!G6)))</f>
        <v/>
      </c>
      <c r="DD12" s="273" t="str">
        <f ca="true">+IF(OFFSET('Sanitation Data'!$G$32,0,10*ROW('Sanitation Data'!G6))="","",OFFSET('Sanitation Data'!$G$32,0,10*ROW('Sanitation Data'!G6)))</f>
        <v/>
      </c>
      <c r="DE12" s="273" t="str">
        <f ca="true">+IF(OFFSET('Sanitation Data'!$H$28,0,10*ROW('Sanitation Data'!H6))="","",OFFSET('Sanitation Data'!$H$28,0,10*ROW('Sanitation Data'!H6)))</f>
        <v/>
      </c>
      <c r="DF12" s="273" t="str">
        <f ca="true">+IF(OFFSET('Sanitation Data'!$H$29,0,10*ROW('Sanitation Data'!H6))="","",OFFSET('Sanitation Data'!$H$29,0,10*ROW('Sanitation Data'!H6)))</f>
        <v/>
      </c>
      <c r="DG12" s="273" t="str">
        <f ca="true">+IF(OFFSET('Sanitation Data'!$H$30,0,10*ROW('Sanitation Data'!H6))="","",OFFSET('Sanitation Data'!$H$30,0,10*ROW('Sanitation Data'!H6)))</f>
        <v/>
      </c>
      <c r="DH12" s="273" t="str">
        <f ca="true">+IF(OFFSET('Sanitation Data'!$H$31,0,10*ROW('Sanitation Data'!H6))="","",OFFSET('Sanitation Data'!$H$31,0,10*ROW('Sanitation Data'!H6)))</f>
        <v/>
      </c>
      <c r="DI12" s="273" t="str">
        <f ca="true">+IF(OFFSET('Sanitation Data'!$H$32,0,10*ROW('Sanitation Data'!H6))="","",OFFSET('Sanitation Data'!$H$32,0,10*ROW('Sanitation Data'!H6)))</f>
        <v/>
      </c>
      <c r="DJ12" s="273" t="str">
        <f ca="true">+IF(OFFSET('Sanitation Data'!$I$28,0,10*ROW('Sanitation Data'!I6))="","",OFFSET('Sanitation Data'!$I$28,0,10*ROW('Sanitation Data'!I6)))</f>
        <v/>
      </c>
      <c r="DK12" s="273" t="str">
        <f ca="true">+IF(OFFSET('Sanitation Data'!$I$29,0,10*ROW('Sanitation Data'!I6))="","",OFFSET('Sanitation Data'!$I$29,0,10*ROW('Sanitation Data'!I6)))</f>
        <v/>
      </c>
      <c r="DL12" s="273" t="str">
        <f ca="true">+IF(OFFSET('Sanitation Data'!$I$30,0,10*ROW('Sanitation Data'!I6))="","",OFFSET('Sanitation Data'!$I$30,0,10*ROW('Sanitation Data'!I6)))</f>
        <v/>
      </c>
      <c r="DM12" s="273" t="str">
        <f ca="true">+IF(OFFSET('Sanitation Data'!$I$31,0,10*ROW('Sanitation Data'!I6))="","",OFFSET('Sanitation Data'!$I$31,0,10*ROW('Sanitation Data'!I6)))</f>
        <v/>
      </c>
      <c r="DN12" s="273" t="str">
        <f ca="true">+IF(OFFSET('Sanitation Data'!$I$32,0,10*ROW('Sanitation Data'!I6))="","",OFFSET('Sanitation Data'!$I$32,0,10*ROW('Sanitation Data'!I6)))</f>
        <v/>
      </c>
      <c r="DO12" s="273" t="str">
        <f ca="true">+IF(OFFSET('Hygiene Data'!$D$11,0,10*ROW('Hygiene Data'!D6))="","",OFFSET('Hygiene Data'!$D$11,0,10*ROW('Hygiene Data'!D6)))</f>
        <v>Yes</v>
      </c>
      <c r="DP12" s="273" t="str">
        <f ca="true">+IF(OFFSET('Hygiene Data'!$D$12,0,10*ROW('Hygiene Data'!D6))="","",OFFSET('Hygiene Data'!$D$12,0,10*ROW('Hygiene Data'!D6)))</f>
        <v/>
      </c>
      <c r="DQ12" s="273" t="str">
        <f ca="true">+IF(OFFSET('Hygiene Data'!$D$13,0,10*ROW('Hygiene Data'!D6))="","",OFFSET('Hygiene Data'!$D$13,0,10*ROW('Hygiene Data'!D6)))</f>
        <v/>
      </c>
      <c r="DR12" s="273" t="str">
        <f ca="true">+IF(OFFSET('Hygiene Data'!$E$11,0,10*ROW('Hygiene Data'!E6))="","",OFFSET('Hygiene Data'!$E$11,0,10*ROW('Hygiene Data'!E6)))</f>
        <v>Yes</v>
      </c>
      <c r="DS12" s="273" t="str">
        <f ca="true">+IF(OFFSET('Hygiene Data'!$E$12,0,10*ROW('Hygiene Data'!E6))="","",OFFSET('Hygiene Data'!$E$12,0,10*ROW('Hygiene Data'!E6)))</f>
        <v/>
      </c>
      <c r="DT12" s="273" t="str">
        <f ca="true">+IF(OFFSET('Hygiene Data'!$E$13,0,10*ROW('Hygiene Data'!E6))="","",OFFSET('Hygiene Data'!$E$13,0,10*ROW('Hygiene Data'!E6)))</f>
        <v/>
      </c>
      <c r="DU12" s="273" t="str">
        <f ca="true">+IF(OFFSET('Hygiene Data'!$F$11,0,10*ROW('Hygiene Data'!F6))="","",OFFSET('Hygiene Data'!$F$11,0,10*ROW('Hygiene Data'!F6)))</f>
        <v>Yes</v>
      </c>
      <c r="DV12" s="273" t="str">
        <f ca="true">+IF(OFFSET('Hygiene Data'!$F$12,0,10*ROW('Hygiene Data'!F6))="","",OFFSET('Hygiene Data'!$F$12,0,10*ROW('Hygiene Data'!F6)))</f>
        <v/>
      </c>
      <c r="DW12" s="273" t="str">
        <f ca="true">+IF(OFFSET('Hygiene Data'!$F$13,0,10*ROW('Hygiene Data'!F6))="","",OFFSET('Hygiene Data'!$F$13,0,10*ROW('Hygiene Data'!F6)))</f>
        <v/>
      </c>
      <c r="DX12" s="273" t="str">
        <f ca="true">+IF(OFFSET('Hygiene Data'!$G$11,0,10*ROW('Hygiene Data'!G6))="","",OFFSET('Hygiene Data'!$G$11,0,10*ROW('Hygiene Data'!G6)))</f>
        <v/>
      </c>
      <c r="DY12" s="273" t="str">
        <f ca="true">+IF(OFFSET('Hygiene Data'!$G$12,0,10*ROW('Hygiene Data'!G6))="","",OFFSET('Hygiene Data'!$G$12,0,10*ROW('Hygiene Data'!G6)))</f>
        <v/>
      </c>
      <c r="DZ12" s="273" t="str">
        <f ca="true">+IF(OFFSET('Hygiene Data'!$G$13,0,10*ROW('Hygiene Data'!G6))="","",OFFSET('Hygiene Data'!$G$13,0,10*ROW('Hygiene Data'!G6)))</f>
        <v/>
      </c>
      <c r="EA12" s="273" t="str">
        <f ca="true">+IF(OFFSET('Hygiene Data'!$H$11,0,10*ROW('Hygiene Data'!H6))="","",OFFSET('Hygiene Data'!$H$11,0,10*ROW('Hygiene Data'!H6)))</f>
        <v/>
      </c>
      <c r="EB12" s="273" t="str">
        <f ca="true">+IF(OFFSET('Hygiene Data'!$H$12,0,10*ROW('Hygiene Data'!H6))="","",OFFSET('Hygiene Data'!$H$12,0,10*ROW('Hygiene Data'!H6)))</f>
        <v/>
      </c>
      <c r="EC12" s="273" t="str">
        <f ca="true">+IF(OFFSET('Hygiene Data'!$H$13,0,10*ROW('Hygiene Data'!H6))="","",OFFSET('Hygiene Data'!$H$13,0,10*ROW('Hygiene Data'!H6)))</f>
        <v/>
      </c>
      <c r="ED12" s="273" t="str">
        <f ca="true">+IF(OFFSET('Hygiene Data'!$I$11,0,10*ROW('Hygiene Data'!I6))="","",OFFSET('Hygiene Data'!$I$11,0,10*ROW('Hygiene Data'!I6)))</f>
        <v/>
      </c>
      <c r="EE12" s="273" t="str">
        <f ca="true">+IF(OFFSET('Hygiene Data'!$I$12,0,10*ROW('Hygiene Data'!I6))="","",OFFSET('Hygiene Data'!$I$12,0,10*ROW('Hygiene Data'!I6)))</f>
        <v/>
      </c>
      <c r="EF12" s="273"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29"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3"/>
      <c r="BS13" s="273" t="str">
        <f ca="true">+IF(OFFSET('Water Data'!$D$27,0,10*ROW('Water Data'!D7))="","",OFFSET('Water Data'!$D$27,0,10*ROW('Water Data'!D7)))</f>
        <v/>
      </c>
      <c r="BT13" s="273" t="str">
        <f ca="true">+IF(OFFSET('Water Data'!$D$28,0,10*ROW('Water Data'!D7))="","",OFFSET('Water Data'!$D$28,0,10*ROW('Water Data'!D7)))</f>
        <v/>
      </c>
      <c r="BU13" s="273" t="str">
        <f ca="true">+IF(OFFSET('Water Data'!$D$29,0,10*ROW('Water Data'!D7))="","",OFFSET('Water Data'!$D$29,0,10*ROW('Water Data'!D7)))</f>
        <v/>
      </c>
      <c r="BV13" s="273" t="str">
        <f ca="true">+IF(OFFSET('Water Data'!$E$27,0,10*ROW('Water Data'!E7))="","",OFFSET('Water Data'!$E$27,0,10*ROW('Water Data'!E7)))</f>
        <v/>
      </c>
      <c r="BW13" s="273" t="str">
        <f ca="true">+IF(OFFSET('Water Data'!$E$28,0,10*ROW('Water Data'!E7))="","",OFFSET('Water Data'!$E$28,0,10*ROW('Water Data'!E7)))</f>
        <v/>
      </c>
      <c r="BX13" s="273" t="str">
        <f ca="true">+IF(OFFSET('Water Data'!$E$29,0,10*ROW('Water Data'!E7))="","",OFFSET('Water Data'!$E$29,0,10*ROW('Water Data'!E7)))</f>
        <v/>
      </c>
      <c r="BY13" s="273" t="str">
        <f ca="true">+IF(OFFSET('Water Data'!$F$27,0,10*ROW('Water Data'!F7))="","",OFFSET('Water Data'!$F$27,0,10*ROW('Water Data'!F7)))</f>
        <v/>
      </c>
      <c r="BZ13" s="273" t="str">
        <f ca="true">+IF(OFFSET('Water Data'!$F$28,0,10*ROW('Water Data'!F7))="","",OFFSET('Water Data'!$F$28,0,10*ROW('Water Data'!F7)))</f>
        <v/>
      </c>
      <c r="CA13" s="273" t="str">
        <f ca="true">+IF(OFFSET('Water Data'!$F$29,0,10*ROW('Water Data'!F7))="","",OFFSET('Water Data'!$F$29,0,10*ROW('Water Data'!F7)))</f>
        <v/>
      </c>
      <c r="CB13" s="273" t="str">
        <f ca="true">+IF(OFFSET('Water Data'!$G$27,0,10*ROW('Water Data'!G7))="","",OFFSET('Water Data'!$G$27,0,10*ROW('Water Data'!G7)))</f>
        <v/>
      </c>
      <c r="CC13" s="273" t="str">
        <f ca="true">+IF(OFFSET('Water Data'!$G$28,0,10*ROW('Water Data'!G7))="","",OFFSET('Water Data'!$G$28,0,10*ROW('Water Data'!G7)))</f>
        <v/>
      </c>
      <c r="CD13" s="273" t="str">
        <f ca="true">+IF(OFFSET('Water Data'!$G$29,0,10*ROW('Water Data'!G7))="","",OFFSET('Water Data'!$G$29,0,10*ROW('Water Data'!G7)))</f>
        <v/>
      </c>
      <c r="CE13" s="273" t="str">
        <f ca="true">+IF(OFFSET('Water Data'!$H$27,0,10*ROW('Water Data'!H7))="","",OFFSET('Water Data'!$H$27,0,10*ROW('Water Data'!H7)))</f>
        <v/>
      </c>
      <c r="CF13" s="273" t="str">
        <f ca="true">+IF(OFFSET('Water Data'!$H$28,0,10*ROW('Water Data'!H7))="","",OFFSET('Water Data'!$H$28,0,10*ROW('Water Data'!H7)))</f>
        <v/>
      </c>
      <c r="CG13" s="273" t="str">
        <f ca="true">+IF(OFFSET('Water Data'!$H$29,0,10*ROW('Water Data'!H7))="","",OFFSET('Water Data'!$H$29,0,10*ROW('Water Data'!H7)))</f>
        <v/>
      </c>
      <c r="CH13" s="273" t="str">
        <f ca="true">+IF(OFFSET('Water Data'!$I$27,0,10*ROW('Water Data'!I7))="","",OFFSET('Water Data'!$I$27,0,10*ROW('Water Data'!I7)))</f>
        <v/>
      </c>
      <c r="CI13" s="273" t="str">
        <f ca="true">+IF(OFFSET('Water Data'!$I$28,0,10*ROW('Water Data'!I7))="","",OFFSET('Water Data'!$I$28,0,10*ROW('Water Data'!I7)))</f>
        <v/>
      </c>
      <c r="CJ13" s="273" t="str">
        <f ca="true">+IF(OFFSET('Water Data'!$I$29,0,10*ROW('Water Data'!I7))="","",OFFSET('Water Data'!$I$29,0,10*ROW('Water Data'!I7)))</f>
        <v/>
      </c>
      <c r="CK13" s="273" t="str">
        <f ca="true">+IF(OFFSET('Sanitation Data'!$D$28,0,10*ROW('Sanitation Data'!D7))="","",OFFSET('Sanitation Data'!$D$28,0,10*ROW('Sanitation Data'!D7)))</f>
        <v/>
      </c>
      <c r="CL13" s="273" t="str">
        <f ca="true">+IF(OFFSET('Sanitation Data'!$D$29,0,10*ROW('Sanitation Data'!D7))="","",OFFSET('Sanitation Data'!$D$29,0,10*ROW('Sanitation Data'!D7)))</f>
        <v/>
      </c>
      <c r="CM13" s="273" t="str">
        <f ca="true">+IF(OFFSET('Sanitation Data'!$D$30,0,10*ROW('Sanitation Data'!D7))="","",OFFSET('Sanitation Data'!$D$30,0,10*ROW('Sanitation Data'!D7)))</f>
        <v/>
      </c>
      <c r="CN13" s="273" t="str">
        <f ca="true">+IF(OFFSET('Sanitation Data'!$D$31,0,10*ROW('Sanitation Data'!D7))="","",OFFSET('Sanitation Data'!$D$31,0,10*ROW('Sanitation Data'!D7)))</f>
        <v/>
      </c>
      <c r="CO13" s="273" t="str">
        <f ca="true">+IF(OFFSET('Sanitation Data'!$D$32,0,10*ROW('Sanitation Data'!D7))="","",OFFSET('Sanitation Data'!$D$32,0,10*ROW('Sanitation Data'!D7)))</f>
        <v/>
      </c>
      <c r="CP13" s="273" t="str">
        <f ca="true">+IF(OFFSET('Sanitation Data'!$E$28,0,10*ROW('Sanitation Data'!E7))="","",OFFSET('Sanitation Data'!$E$28,0,10*ROW('Sanitation Data'!E7)))</f>
        <v/>
      </c>
      <c r="CQ13" s="273" t="str">
        <f ca="true">+IF(OFFSET('Sanitation Data'!$E$29,0,10*ROW('Sanitation Data'!E7))="","",OFFSET('Sanitation Data'!$E$29,0,10*ROW('Sanitation Data'!E7)))</f>
        <v/>
      </c>
      <c r="CR13" s="273" t="str">
        <f ca="true">+IF(OFFSET('Sanitation Data'!$E$30,0,10*ROW('Sanitation Data'!E7))="","",OFFSET('Sanitation Data'!$E$30,0,10*ROW('Sanitation Data'!E7)))</f>
        <v/>
      </c>
      <c r="CS13" s="273" t="str">
        <f ca="true">+IF(OFFSET('Sanitation Data'!$E$31,0,10*ROW('Sanitation Data'!E7))="","",OFFSET('Sanitation Data'!$E$31,0,10*ROW('Sanitation Data'!E7)))</f>
        <v/>
      </c>
      <c r="CT13" s="273" t="str">
        <f ca="true">+IF(OFFSET('Sanitation Data'!$E$32,0,10*ROW('Sanitation Data'!E7))="","",OFFSET('Sanitation Data'!$E$32,0,10*ROW('Sanitation Data'!E7)))</f>
        <v/>
      </c>
      <c r="CU13" s="273" t="str">
        <f ca="true">+IF(OFFSET('Sanitation Data'!$F$28,0,10*ROW('Sanitation Data'!F7))="","",OFFSET('Sanitation Data'!$F$28,0,10*ROW('Sanitation Data'!F7)))</f>
        <v/>
      </c>
      <c r="CV13" s="273" t="str">
        <f ca="true">+IF(OFFSET('Sanitation Data'!$F$29,0,10*ROW('Sanitation Data'!F7))="","",OFFSET('Sanitation Data'!$F$29,0,10*ROW('Sanitation Data'!F7)))</f>
        <v/>
      </c>
      <c r="CW13" s="273" t="str">
        <f ca="true">+IF(OFFSET('Sanitation Data'!$F$30,0,10*ROW('Sanitation Data'!F7))="","",OFFSET('Sanitation Data'!$F$30,0,10*ROW('Sanitation Data'!F7)))</f>
        <v/>
      </c>
      <c r="CX13" s="273" t="str">
        <f ca="true">+IF(OFFSET('Sanitation Data'!$F$31,0,10*ROW('Sanitation Data'!F7))="","",OFFSET('Sanitation Data'!$F$31,0,10*ROW('Sanitation Data'!F7)))</f>
        <v/>
      </c>
      <c r="CY13" s="273" t="str">
        <f ca="true">+IF(OFFSET('Sanitation Data'!$F$32,0,10*ROW('Sanitation Data'!F7))="","",OFFSET('Sanitation Data'!$F$32,0,10*ROW('Sanitation Data'!F7)))</f>
        <v/>
      </c>
      <c r="CZ13" s="273" t="str">
        <f ca="true">+IF(OFFSET('Sanitation Data'!$G$28,0,10*ROW('Sanitation Data'!G7))="","",OFFSET('Sanitation Data'!$G$28,0,10*ROW('Sanitation Data'!G7)))</f>
        <v/>
      </c>
      <c r="DA13" s="273" t="str">
        <f ca="true">+IF(OFFSET('Sanitation Data'!$G$29,0,10*ROW('Sanitation Data'!G7))="","",OFFSET('Sanitation Data'!$G$29,0,10*ROW('Sanitation Data'!G7)))</f>
        <v/>
      </c>
      <c r="DB13" s="273" t="str">
        <f ca="true">+IF(OFFSET('Sanitation Data'!$G$30,0,10*ROW('Sanitation Data'!G7))="","",OFFSET('Sanitation Data'!$G$30,0,10*ROW('Sanitation Data'!G7)))</f>
        <v/>
      </c>
      <c r="DC13" s="273" t="str">
        <f ca="true">+IF(OFFSET('Sanitation Data'!$G$31,0,10*ROW('Sanitation Data'!G7))="","",OFFSET('Sanitation Data'!$G$31,0,10*ROW('Sanitation Data'!G7)))</f>
        <v/>
      </c>
      <c r="DD13" s="273" t="str">
        <f ca="true">+IF(OFFSET('Sanitation Data'!$G$32,0,10*ROW('Sanitation Data'!G7))="","",OFFSET('Sanitation Data'!$G$32,0,10*ROW('Sanitation Data'!G7)))</f>
        <v/>
      </c>
      <c r="DE13" s="273" t="str">
        <f ca="true">+IF(OFFSET('Sanitation Data'!$H$28,0,10*ROW('Sanitation Data'!H7))="","",OFFSET('Sanitation Data'!$H$28,0,10*ROW('Sanitation Data'!H7)))</f>
        <v/>
      </c>
      <c r="DF13" s="273" t="str">
        <f ca="true">+IF(OFFSET('Sanitation Data'!$H$29,0,10*ROW('Sanitation Data'!H7))="","",OFFSET('Sanitation Data'!$H$29,0,10*ROW('Sanitation Data'!H7)))</f>
        <v/>
      </c>
      <c r="DG13" s="273" t="str">
        <f ca="true">+IF(OFFSET('Sanitation Data'!$H$30,0,10*ROW('Sanitation Data'!H7))="","",OFFSET('Sanitation Data'!$H$30,0,10*ROW('Sanitation Data'!H7)))</f>
        <v/>
      </c>
      <c r="DH13" s="273" t="str">
        <f ca="true">+IF(OFFSET('Sanitation Data'!$H$31,0,10*ROW('Sanitation Data'!H7))="","",OFFSET('Sanitation Data'!$H$31,0,10*ROW('Sanitation Data'!H7)))</f>
        <v/>
      </c>
      <c r="DI13" s="273" t="str">
        <f ca="true">+IF(OFFSET('Sanitation Data'!$H$32,0,10*ROW('Sanitation Data'!H7))="","",OFFSET('Sanitation Data'!$H$32,0,10*ROW('Sanitation Data'!H7)))</f>
        <v/>
      </c>
      <c r="DJ13" s="273" t="str">
        <f ca="true">+IF(OFFSET('Sanitation Data'!$I$28,0,10*ROW('Sanitation Data'!I7))="","",OFFSET('Sanitation Data'!$I$28,0,10*ROW('Sanitation Data'!I7)))</f>
        <v/>
      </c>
      <c r="DK13" s="273" t="str">
        <f ca="true">+IF(OFFSET('Sanitation Data'!$I$29,0,10*ROW('Sanitation Data'!I7))="","",OFFSET('Sanitation Data'!$I$29,0,10*ROW('Sanitation Data'!I7)))</f>
        <v/>
      </c>
      <c r="DL13" s="273" t="str">
        <f ca="true">+IF(OFFSET('Sanitation Data'!$I$30,0,10*ROW('Sanitation Data'!I7))="","",OFFSET('Sanitation Data'!$I$30,0,10*ROW('Sanitation Data'!I7)))</f>
        <v/>
      </c>
      <c r="DM13" s="273" t="str">
        <f ca="true">+IF(OFFSET('Sanitation Data'!$I$31,0,10*ROW('Sanitation Data'!I7))="","",OFFSET('Sanitation Data'!$I$31,0,10*ROW('Sanitation Data'!I7)))</f>
        <v/>
      </c>
      <c r="DN13" s="273" t="str">
        <f ca="true">+IF(OFFSET('Sanitation Data'!$I$32,0,10*ROW('Sanitation Data'!I7))="","",OFFSET('Sanitation Data'!$I$32,0,10*ROW('Sanitation Data'!I7)))</f>
        <v/>
      </c>
      <c r="DO13" s="273" t="str">
        <f ca="true">+IF(OFFSET('Hygiene Data'!$D$11,0,10*ROW('Hygiene Data'!D7))="","",OFFSET('Hygiene Data'!$D$11,0,10*ROW('Hygiene Data'!D7)))</f>
        <v/>
      </c>
      <c r="DP13" s="273" t="str">
        <f ca="true">+IF(OFFSET('Hygiene Data'!$D$12,0,10*ROW('Hygiene Data'!D7))="","",OFFSET('Hygiene Data'!$D$12,0,10*ROW('Hygiene Data'!D7)))</f>
        <v/>
      </c>
      <c r="DQ13" s="273" t="str">
        <f ca="true">+IF(OFFSET('Hygiene Data'!$D$13,0,10*ROW('Hygiene Data'!D7))="","",OFFSET('Hygiene Data'!$D$13,0,10*ROW('Hygiene Data'!D7)))</f>
        <v/>
      </c>
      <c r="DR13" s="273" t="str">
        <f ca="true">+IF(OFFSET('Hygiene Data'!$E$11,0,10*ROW('Hygiene Data'!E7))="","",OFFSET('Hygiene Data'!$E$11,0,10*ROW('Hygiene Data'!E7)))</f>
        <v/>
      </c>
      <c r="DS13" s="273" t="str">
        <f ca="true">+IF(OFFSET('Hygiene Data'!$E$12,0,10*ROW('Hygiene Data'!E7))="","",OFFSET('Hygiene Data'!$E$12,0,10*ROW('Hygiene Data'!E7)))</f>
        <v/>
      </c>
      <c r="DT13" s="273" t="str">
        <f ca="true">+IF(OFFSET('Hygiene Data'!$E$13,0,10*ROW('Hygiene Data'!E7))="","",OFFSET('Hygiene Data'!$E$13,0,10*ROW('Hygiene Data'!E7)))</f>
        <v/>
      </c>
      <c r="DU13" s="273" t="str">
        <f ca="true">+IF(OFFSET('Hygiene Data'!$F$11,0,10*ROW('Hygiene Data'!F7))="","",OFFSET('Hygiene Data'!$F$11,0,10*ROW('Hygiene Data'!F7)))</f>
        <v/>
      </c>
      <c r="DV13" s="273" t="str">
        <f ca="true">+IF(OFFSET('Hygiene Data'!$F$12,0,10*ROW('Hygiene Data'!F7))="","",OFFSET('Hygiene Data'!$F$12,0,10*ROW('Hygiene Data'!F7)))</f>
        <v/>
      </c>
      <c r="DW13" s="273" t="str">
        <f ca="true">+IF(OFFSET('Hygiene Data'!$F$13,0,10*ROW('Hygiene Data'!F7))="","",OFFSET('Hygiene Data'!$F$13,0,10*ROW('Hygiene Data'!F7)))</f>
        <v/>
      </c>
      <c r="DX13" s="273" t="str">
        <f ca="true">+IF(OFFSET('Hygiene Data'!$G$11,0,10*ROW('Hygiene Data'!G7))="","",OFFSET('Hygiene Data'!$G$11,0,10*ROW('Hygiene Data'!G7)))</f>
        <v/>
      </c>
      <c r="DY13" s="273" t="str">
        <f ca="true">+IF(OFFSET('Hygiene Data'!$G$12,0,10*ROW('Hygiene Data'!G7))="","",OFFSET('Hygiene Data'!$G$12,0,10*ROW('Hygiene Data'!G7)))</f>
        <v/>
      </c>
      <c r="DZ13" s="273" t="str">
        <f ca="true">+IF(OFFSET('Hygiene Data'!$G$13,0,10*ROW('Hygiene Data'!G7))="","",OFFSET('Hygiene Data'!$G$13,0,10*ROW('Hygiene Data'!G7)))</f>
        <v/>
      </c>
      <c r="EA13" s="273" t="str">
        <f ca="true">+IF(OFFSET('Hygiene Data'!$H$11,0,10*ROW('Hygiene Data'!H7))="","",OFFSET('Hygiene Data'!$H$11,0,10*ROW('Hygiene Data'!H7)))</f>
        <v/>
      </c>
      <c r="EB13" s="273" t="str">
        <f ca="true">+IF(OFFSET('Hygiene Data'!$H$12,0,10*ROW('Hygiene Data'!H7))="","",OFFSET('Hygiene Data'!$H$12,0,10*ROW('Hygiene Data'!H7)))</f>
        <v/>
      </c>
      <c r="EC13" s="273" t="str">
        <f ca="true">+IF(OFFSET('Hygiene Data'!$H$13,0,10*ROW('Hygiene Data'!H7))="","",OFFSET('Hygiene Data'!$H$13,0,10*ROW('Hygiene Data'!H7)))</f>
        <v/>
      </c>
      <c r="ED13" s="273" t="str">
        <f ca="true">+IF(OFFSET('Hygiene Data'!$I$11,0,10*ROW('Hygiene Data'!I7))="","",OFFSET('Hygiene Data'!$I$11,0,10*ROW('Hygiene Data'!I7)))</f>
        <v/>
      </c>
      <c r="EE13" s="273" t="str">
        <f ca="true">+IF(OFFSET('Hygiene Data'!$I$12,0,10*ROW('Hygiene Data'!I7))="","",OFFSET('Hygiene Data'!$I$12,0,10*ROW('Hygiene Data'!I7)))</f>
        <v/>
      </c>
      <c r="EF13" s="273"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29"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3"/>
      <c r="BS14" s="273" t="str">
        <f ca="true">+IF(OFFSET('Water Data'!$D$27,0,10*ROW('Water Data'!D8))="","",OFFSET('Water Data'!$D$27,0,10*ROW('Water Data'!D8)))</f>
        <v/>
      </c>
      <c r="BT14" s="273" t="str">
        <f ca="true">+IF(OFFSET('Water Data'!$D$28,0,10*ROW('Water Data'!D8))="","",OFFSET('Water Data'!$D$28,0,10*ROW('Water Data'!D8)))</f>
        <v/>
      </c>
      <c r="BU14" s="273" t="str">
        <f ca="true">+IF(OFFSET('Water Data'!$D$29,0,10*ROW('Water Data'!D8))="","",OFFSET('Water Data'!$D$29,0,10*ROW('Water Data'!D8)))</f>
        <v/>
      </c>
      <c r="BV14" s="273" t="str">
        <f ca="true">+IF(OFFSET('Water Data'!$E$27,0,10*ROW('Water Data'!E8))="","",OFFSET('Water Data'!$E$27,0,10*ROW('Water Data'!E8)))</f>
        <v/>
      </c>
      <c r="BW14" s="273" t="str">
        <f ca="true">+IF(OFFSET('Water Data'!$E$28,0,10*ROW('Water Data'!E8))="","",OFFSET('Water Data'!$E$28,0,10*ROW('Water Data'!E8)))</f>
        <v/>
      </c>
      <c r="BX14" s="273" t="str">
        <f ca="true">+IF(OFFSET('Water Data'!$E$29,0,10*ROW('Water Data'!E8))="","",OFFSET('Water Data'!$E$29,0,10*ROW('Water Data'!E8)))</f>
        <v/>
      </c>
      <c r="BY14" s="273" t="str">
        <f ca="true">+IF(OFFSET('Water Data'!$F$27,0,10*ROW('Water Data'!F8))="","",OFFSET('Water Data'!$F$27,0,10*ROW('Water Data'!F8)))</f>
        <v/>
      </c>
      <c r="BZ14" s="273" t="str">
        <f ca="true">+IF(OFFSET('Water Data'!$F$28,0,10*ROW('Water Data'!F8))="","",OFFSET('Water Data'!$F$28,0,10*ROW('Water Data'!F8)))</f>
        <v/>
      </c>
      <c r="CA14" s="273" t="str">
        <f ca="true">+IF(OFFSET('Water Data'!$F$29,0,10*ROW('Water Data'!F8))="","",OFFSET('Water Data'!$F$29,0,10*ROW('Water Data'!F8)))</f>
        <v/>
      </c>
      <c r="CB14" s="273" t="str">
        <f ca="true">+IF(OFFSET('Water Data'!$G$27,0,10*ROW('Water Data'!G8))="","",OFFSET('Water Data'!$G$27,0,10*ROW('Water Data'!G8)))</f>
        <v/>
      </c>
      <c r="CC14" s="273" t="str">
        <f ca="true">+IF(OFFSET('Water Data'!$G$28,0,10*ROW('Water Data'!G8))="","",OFFSET('Water Data'!$G$28,0,10*ROW('Water Data'!G8)))</f>
        <v/>
      </c>
      <c r="CD14" s="273" t="str">
        <f ca="true">+IF(OFFSET('Water Data'!$G$29,0,10*ROW('Water Data'!G8))="","",OFFSET('Water Data'!$G$29,0,10*ROW('Water Data'!G8)))</f>
        <v/>
      </c>
      <c r="CE14" s="273" t="str">
        <f ca="true">+IF(OFFSET('Water Data'!$H$27,0,10*ROW('Water Data'!H8))="","",OFFSET('Water Data'!$H$27,0,10*ROW('Water Data'!H8)))</f>
        <v/>
      </c>
      <c r="CF14" s="273" t="str">
        <f ca="true">+IF(OFFSET('Water Data'!$H$28,0,10*ROW('Water Data'!H8))="","",OFFSET('Water Data'!$H$28,0,10*ROW('Water Data'!H8)))</f>
        <v/>
      </c>
      <c r="CG14" s="273" t="str">
        <f ca="true">+IF(OFFSET('Water Data'!$H$29,0,10*ROW('Water Data'!H8))="","",OFFSET('Water Data'!$H$29,0,10*ROW('Water Data'!H8)))</f>
        <v/>
      </c>
      <c r="CH14" s="273" t="str">
        <f ca="true">+IF(OFFSET('Water Data'!$I$27,0,10*ROW('Water Data'!I8))="","",OFFSET('Water Data'!$I$27,0,10*ROW('Water Data'!I8)))</f>
        <v/>
      </c>
      <c r="CI14" s="273" t="str">
        <f ca="true">+IF(OFFSET('Water Data'!$I$28,0,10*ROW('Water Data'!I8))="","",OFFSET('Water Data'!$I$28,0,10*ROW('Water Data'!I8)))</f>
        <v/>
      </c>
      <c r="CJ14" s="273" t="str">
        <f ca="true">+IF(OFFSET('Water Data'!$I$29,0,10*ROW('Water Data'!I8))="","",OFFSET('Water Data'!$I$29,0,10*ROW('Water Data'!I8)))</f>
        <v/>
      </c>
      <c r="CK14" s="273" t="str">
        <f ca="true">+IF(OFFSET('Sanitation Data'!$D$28,0,10*ROW('Sanitation Data'!D8))="","",OFFSET('Sanitation Data'!$D$28,0,10*ROW('Sanitation Data'!D8)))</f>
        <v/>
      </c>
      <c r="CL14" s="273" t="str">
        <f ca="true">+IF(OFFSET('Sanitation Data'!$D$29,0,10*ROW('Sanitation Data'!D8))="","",OFFSET('Sanitation Data'!$D$29,0,10*ROW('Sanitation Data'!D8)))</f>
        <v/>
      </c>
      <c r="CM14" s="273" t="str">
        <f ca="true">+IF(OFFSET('Sanitation Data'!$D$30,0,10*ROW('Sanitation Data'!D8))="","",OFFSET('Sanitation Data'!$D$30,0,10*ROW('Sanitation Data'!D8)))</f>
        <v/>
      </c>
      <c r="CN14" s="273" t="str">
        <f ca="true">+IF(OFFSET('Sanitation Data'!$D$31,0,10*ROW('Sanitation Data'!D8))="","",OFFSET('Sanitation Data'!$D$31,0,10*ROW('Sanitation Data'!D8)))</f>
        <v/>
      </c>
      <c r="CO14" s="273" t="str">
        <f ca="true">+IF(OFFSET('Sanitation Data'!$D$32,0,10*ROW('Sanitation Data'!D8))="","",OFFSET('Sanitation Data'!$D$32,0,10*ROW('Sanitation Data'!D8)))</f>
        <v/>
      </c>
      <c r="CP14" s="273" t="str">
        <f ca="true">+IF(OFFSET('Sanitation Data'!$E$28,0,10*ROW('Sanitation Data'!E8))="","",OFFSET('Sanitation Data'!$E$28,0,10*ROW('Sanitation Data'!E8)))</f>
        <v/>
      </c>
      <c r="CQ14" s="273" t="str">
        <f ca="true">+IF(OFFSET('Sanitation Data'!$E$29,0,10*ROW('Sanitation Data'!E8))="","",OFFSET('Sanitation Data'!$E$29,0,10*ROW('Sanitation Data'!E8)))</f>
        <v/>
      </c>
      <c r="CR14" s="273" t="str">
        <f ca="true">+IF(OFFSET('Sanitation Data'!$E$30,0,10*ROW('Sanitation Data'!E8))="","",OFFSET('Sanitation Data'!$E$30,0,10*ROW('Sanitation Data'!E8)))</f>
        <v/>
      </c>
      <c r="CS14" s="273" t="str">
        <f ca="true">+IF(OFFSET('Sanitation Data'!$E$31,0,10*ROW('Sanitation Data'!E8))="","",OFFSET('Sanitation Data'!$E$31,0,10*ROW('Sanitation Data'!E8)))</f>
        <v/>
      </c>
      <c r="CT14" s="273" t="str">
        <f ca="true">+IF(OFFSET('Sanitation Data'!$E$32,0,10*ROW('Sanitation Data'!E8))="","",OFFSET('Sanitation Data'!$E$32,0,10*ROW('Sanitation Data'!E8)))</f>
        <v/>
      </c>
      <c r="CU14" s="273" t="str">
        <f ca="true">+IF(OFFSET('Sanitation Data'!$F$28,0,10*ROW('Sanitation Data'!F8))="","",OFFSET('Sanitation Data'!$F$28,0,10*ROW('Sanitation Data'!F8)))</f>
        <v/>
      </c>
      <c r="CV14" s="273" t="str">
        <f ca="true">+IF(OFFSET('Sanitation Data'!$F$29,0,10*ROW('Sanitation Data'!F8))="","",OFFSET('Sanitation Data'!$F$29,0,10*ROW('Sanitation Data'!F8)))</f>
        <v/>
      </c>
      <c r="CW14" s="273" t="str">
        <f ca="true">+IF(OFFSET('Sanitation Data'!$F$30,0,10*ROW('Sanitation Data'!F8))="","",OFFSET('Sanitation Data'!$F$30,0,10*ROW('Sanitation Data'!F8)))</f>
        <v/>
      </c>
      <c r="CX14" s="273" t="str">
        <f ca="true">+IF(OFFSET('Sanitation Data'!$F$31,0,10*ROW('Sanitation Data'!F8))="","",OFFSET('Sanitation Data'!$F$31,0,10*ROW('Sanitation Data'!F8)))</f>
        <v/>
      </c>
      <c r="CY14" s="273" t="str">
        <f ca="true">+IF(OFFSET('Sanitation Data'!$F$32,0,10*ROW('Sanitation Data'!F8))="","",OFFSET('Sanitation Data'!$F$32,0,10*ROW('Sanitation Data'!F8)))</f>
        <v/>
      </c>
      <c r="CZ14" s="273" t="str">
        <f ca="true">+IF(OFFSET('Sanitation Data'!$G$28,0,10*ROW('Sanitation Data'!G8))="","",OFFSET('Sanitation Data'!$G$28,0,10*ROW('Sanitation Data'!G8)))</f>
        <v/>
      </c>
      <c r="DA14" s="273" t="str">
        <f ca="true">+IF(OFFSET('Sanitation Data'!$G$29,0,10*ROW('Sanitation Data'!G8))="","",OFFSET('Sanitation Data'!$G$29,0,10*ROW('Sanitation Data'!G8)))</f>
        <v/>
      </c>
      <c r="DB14" s="273" t="str">
        <f ca="true">+IF(OFFSET('Sanitation Data'!$G$30,0,10*ROW('Sanitation Data'!G8))="","",OFFSET('Sanitation Data'!$G$30,0,10*ROW('Sanitation Data'!G8)))</f>
        <v/>
      </c>
      <c r="DC14" s="273" t="str">
        <f ca="true">+IF(OFFSET('Sanitation Data'!$G$31,0,10*ROW('Sanitation Data'!G8))="","",OFFSET('Sanitation Data'!$G$31,0,10*ROW('Sanitation Data'!G8)))</f>
        <v/>
      </c>
      <c r="DD14" s="273" t="str">
        <f ca="true">+IF(OFFSET('Sanitation Data'!$G$32,0,10*ROW('Sanitation Data'!G8))="","",OFFSET('Sanitation Data'!$G$32,0,10*ROW('Sanitation Data'!G8)))</f>
        <v/>
      </c>
      <c r="DE14" s="273" t="str">
        <f ca="true">+IF(OFFSET('Sanitation Data'!$H$28,0,10*ROW('Sanitation Data'!H8))="","",OFFSET('Sanitation Data'!$H$28,0,10*ROW('Sanitation Data'!H8)))</f>
        <v/>
      </c>
      <c r="DF14" s="273" t="str">
        <f ca="true">+IF(OFFSET('Sanitation Data'!$H$29,0,10*ROW('Sanitation Data'!H8))="","",OFFSET('Sanitation Data'!$H$29,0,10*ROW('Sanitation Data'!H8)))</f>
        <v/>
      </c>
      <c r="DG14" s="273" t="str">
        <f ca="true">+IF(OFFSET('Sanitation Data'!$H$30,0,10*ROW('Sanitation Data'!H8))="","",OFFSET('Sanitation Data'!$H$30,0,10*ROW('Sanitation Data'!H8)))</f>
        <v/>
      </c>
      <c r="DH14" s="273" t="str">
        <f ca="true">+IF(OFFSET('Sanitation Data'!$H$31,0,10*ROW('Sanitation Data'!H8))="","",OFFSET('Sanitation Data'!$H$31,0,10*ROW('Sanitation Data'!H8)))</f>
        <v/>
      </c>
      <c r="DI14" s="273" t="str">
        <f ca="true">+IF(OFFSET('Sanitation Data'!$H$32,0,10*ROW('Sanitation Data'!H8))="","",OFFSET('Sanitation Data'!$H$32,0,10*ROW('Sanitation Data'!H8)))</f>
        <v/>
      </c>
      <c r="DJ14" s="273" t="str">
        <f ca="true">+IF(OFFSET('Sanitation Data'!$I$28,0,10*ROW('Sanitation Data'!I8))="","",OFFSET('Sanitation Data'!$I$28,0,10*ROW('Sanitation Data'!I8)))</f>
        <v/>
      </c>
      <c r="DK14" s="273" t="str">
        <f ca="true">+IF(OFFSET('Sanitation Data'!$I$29,0,10*ROW('Sanitation Data'!I8))="","",OFFSET('Sanitation Data'!$I$29,0,10*ROW('Sanitation Data'!I8)))</f>
        <v/>
      </c>
      <c r="DL14" s="273" t="str">
        <f ca="true">+IF(OFFSET('Sanitation Data'!$I$30,0,10*ROW('Sanitation Data'!I8))="","",OFFSET('Sanitation Data'!$I$30,0,10*ROW('Sanitation Data'!I8)))</f>
        <v/>
      </c>
      <c r="DM14" s="273" t="str">
        <f ca="true">+IF(OFFSET('Sanitation Data'!$I$31,0,10*ROW('Sanitation Data'!I8))="","",OFFSET('Sanitation Data'!$I$31,0,10*ROW('Sanitation Data'!I8)))</f>
        <v/>
      </c>
      <c r="DN14" s="273" t="str">
        <f ca="true">+IF(OFFSET('Sanitation Data'!$I$32,0,10*ROW('Sanitation Data'!I8))="","",OFFSET('Sanitation Data'!$I$32,0,10*ROW('Sanitation Data'!I8)))</f>
        <v/>
      </c>
      <c r="DO14" s="273" t="str">
        <f ca="true">+IF(OFFSET('Hygiene Data'!$D$11,0,10*ROW('Hygiene Data'!D8))="","",OFFSET('Hygiene Data'!$D$11,0,10*ROW('Hygiene Data'!D8)))</f>
        <v/>
      </c>
      <c r="DP14" s="273" t="str">
        <f ca="true">+IF(OFFSET('Hygiene Data'!$D$12,0,10*ROW('Hygiene Data'!D8))="","",OFFSET('Hygiene Data'!$D$12,0,10*ROW('Hygiene Data'!D8)))</f>
        <v/>
      </c>
      <c r="DQ14" s="273" t="str">
        <f ca="true">+IF(OFFSET('Hygiene Data'!$D$13,0,10*ROW('Hygiene Data'!D8))="","",OFFSET('Hygiene Data'!$D$13,0,10*ROW('Hygiene Data'!D8)))</f>
        <v/>
      </c>
      <c r="DR14" s="273" t="str">
        <f ca="true">+IF(OFFSET('Hygiene Data'!$E$11,0,10*ROW('Hygiene Data'!E8))="","",OFFSET('Hygiene Data'!$E$11,0,10*ROW('Hygiene Data'!E8)))</f>
        <v/>
      </c>
      <c r="DS14" s="273" t="str">
        <f ca="true">+IF(OFFSET('Hygiene Data'!$E$12,0,10*ROW('Hygiene Data'!E8))="","",OFFSET('Hygiene Data'!$E$12,0,10*ROW('Hygiene Data'!E8)))</f>
        <v/>
      </c>
      <c r="DT14" s="273" t="str">
        <f ca="true">+IF(OFFSET('Hygiene Data'!$E$13,0,10*ROW('Hygiene Data'!E8))="","",OFFSET('Hygiene Data'!$E$13,0,10*ROW('Hygiene Data'!E8)))</f>
        <v/>
      </c>
      <c r="DU14" s="273" t="str">
        <f ca="true">+IF(OFFSET('Hygiene Data'!$F$11,0,10*ROW('Hygiene Data'!F8))="","",OFFSET('Hygiene Data'!$F$11,0,10*ROW('Hygiene Data'!F8)))</f>
        <v/>
      </c>
      <c r="DV14" s="273" t="str">
        <f ca="true">+IF(OFFSET('Hygiene Data'!$F$12,0,10*ROW('Hygiene Data'!F8))="","",OFFSET('Hygiene Data'!$F$12,0,10*ROW('Hygiene Data'!F8)))</f>
        <v/>
      </c>
      <c r="DW14" s="273" t="str">
        <f ca="true">+IF(OFFSET('Hygiene Data'!$F$13,0,10*ROW('Hygiene Data'!F8))="","",OFFSET('Hygiene Data'!$F$13,0,10*ROW('Hygiene Data'!F8)))</f>
        <v/>
      </c>
      <c r="DX14" s="273" t="str">
        <f ca="true">+IF(OFFSET('Hygiene Data'!$G$11,0,10*ROW('Hygiene Data'!G8))="","",OFFSET('Hygiene Data'!$G$11,0,10*ROW('Hygiene Data'!G8)))</f>
        <v/>
      </c>
      <c r="DY14" s="273" t="str">
        <f ca="true">+IF(OFFSET('Hygiene Data'!$G$12,0,10*ROW('Hygiene Data'!G8))="","",OFFSET('Hygiene Data'!$G$12,0,10*ROW('Hygiene Data'!G8)))</f>
        <v/>
      </c>
      <c r="DZ14" s="273" t="str">
        <f ca="true">+IF(OFFSET('Hygiene Data'!$G$13,0,10*ROW('Hygiene Data'!G8))="","",OFFSET('Hygiene Data'!$G$13,0,10*ROW('Hygiene Data'!G8)))</f>
        <v/>
      </c>
      <c r="EA14" s="273" t="str">
        <f ca="true">+IF(OFFSET('Hygiene Data'!$H$11,0,10*ROW('Hygiene Data'!H8))="","",OFFSET('Hygiene Data'!$H$11,0,10*ROW('Hygiene Data'!H8)))</f>
        <v/>
      </c>
      <c r="EB14" s="273" t="str">
        <f ca="true">+IF(OFFSET('Hygiene Data'!$H$12,0,10*ROW('Hygiene Data'!H8))="","",OFFSET('Hygiene Data'!$H$12,0,10*ROW('Hygiene Data'!H8)))</f>
        <v/>
      </c>
      <c r="EC14" s="273" t="str">
        <f ca="true">+IF(OFFSET('Hygiene Data'!$H$13,0,10*ROW('Hygiene Data'!H8))="","",OFFSET('Hygiene Data'!$H$13,0,10*ROW('Hygiene Data'!H8)))</f>
        <v/>
      </c>
      <c r="ED14" s="273" t="str">
        <f ca="true">+IF(OFFSET('Hygiene Data'!$I$11,0,10*ROW('Hygiene Data'!I8))="","",OFFSET('Hygiene Data'!$I$11,0,10*ROW('Hygiene Data'!I8)))</f>
        <v/>
      </c>
      <c r="EE14" s="273" t="str">
        <f ca="true">+IF(OFFSET('Hygiene Data'!$I$12,0,10*ROW('Hygiene Data'!I8))="","",OFFSET('Hygiene Data'!$I$12,0,10*ROW('Hygiene Data'!I8)))</f>
        <v/>
      </c>
      <c r="EF14" s="273"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29"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3"/>
      <c r="BS15" s="273" t="str">
        <f ca="true">+IF(OFFSET('Water Data'!$D$27,0,10*ROW('Water Data'!D9))="","",OFFSET('Water Data'!$D$27,0,10*ROW('Water Data'!D9)))</f>
        <v/>
      </c>
      <c r="BT15" s="273" t="str">
        <f ca="true">+IF(OFFSET('Water Data'!$D$28,0,10*ROW('Water Data'!D9))="","",OFFSET('Water Data'!$D$28,0,10*ROW('Water Data'!D9)))</f>
        <v/>
      </c>
      <c r="BU15" s="273" t="str">
        <f ca="true">+IF(OFFSET('Water Data'!$D$29,0,10*ROW('Water Data'!D9))="","",OFFSET('Water Data'!$D$29,0,10*ROW('Water Data'!D9)))</f>
        <v/>
      </c>
      <c r="BV15" s="273" t="str">
        <f ca="true">+IF(OFFSET('Water Data'!$E$27,0,10*ROW('Water Data'!E9))="","",OFFSET('Water Data'!$E$27,0,10*ROW('Water Data'!E9)))</f>
        <v/>
      </c>
      <c r="BW15" s="273" t="str">
        <f ca="true">+IF(OFFSET('Water Data'!$E$28,0,10*ROW('Water Data'!E9))="","",OFFSET('Water Data'!$E$28,0,10*ROW('Water Data'!E9)))</f>
        <v/>
      </c>
      <c r="BX15" s="273" t="str">
        <f ca="true">+IF(OFFSET('Water Data'!$E$29,0,10*ROW('Water Data'!E9))="","",OFFSET('Water Data'!$E$29,0,10*ROW('Water Data'!E9)))</f>
        <v/>
      </c>
      <c r="BY15" s="273" t="str">
        <f ca="true">+IF(OFFSET('Water Data'!$F$27,0,10*ROW('Water Data'!F9))="","",OFFSET('Water Data'!$F$27,0,10*ROW('Water Data'!F9)))</f>
        <v/>
      </c>
      <c r="BZ15" s="273" t="str">
        <f ca="true">+IF(OFFSET('Water Data'!$F$28,0,10*ROW('Water Data'!F9))="","",OFFSET('Water Data'!$F$28,0,10*ROW('Water Data'!F9)))</f>
        <v/>
      </c>
      <c r="CA15" s="273" t="str">
        <f ca="true">+IF(OFFSET('Water Data'!$F$29,0,10*ROW('Water Data'!F9))="","",OFFSET('Water Data'!$F$29,0,10*ROW('Water Data'!F9)))</f>
        <v/>
      </c>
      <c r="CB15" s="273" t="str">
        <f ca="true">+IF(OFFSET('Water Data'!$G$27,0,10*ROW('Water Data'!G9))="","",OFFSET('Water Data'!$G$27,0,10*ROW('Water Data'!G9)))</f>
        <v/>
      </c>
      <c r="CC15" s="273" t="str">
        <f ca="true">+IF(OFFSET('Water Data'!$G$28,0,10*ROW('Water Data'!G9))="","",OFFSET('Water Data'!$G$28,0,10*ROW('Water Data'!G9)))</f>
        <v/>
      </c>
      <c r="CD15" s="273" t="str">
        <f ca="true">+IF(OFFSET('Water Data'!$G$29,0,10*ROW('Water Data'!G9))="","",OFFSET('Water Data'!$G$29,0,10*ROW('Water Data'!G9)))</f>
        <v/>
      </c>
      <c r="CE15" s="273" t="str">
        <f ca="true">+IF(OFFSET('Water Data'!$H$27,0,10*ROW('Water Data'!H9))="","",OFFSET('Water Data'!$H$27,0,10*ROW('Water Data'!H9)))</f>
        <v/>
      </c>
      <c r="CF15" s="273" t="str">
        <f ca="true">+IF(OFFSET('Water Data'!$H$28,0,10*ROW('Water Data'!H9))="","",OFFSET('Water Data'!$H$28,0,10*ROW('Water Data'!H9)))</f>
        <v/>
      </c>
      <c r="CG15" s="273" t="str">
        <f ca="true">+IF(OFFSET('Water Data'!$H$29,0,10*ROW('Water Data'!H9))="","",OFFSET('Water Data'!$H$29,0,10*ROW('Water Data'!H9)))</f>
        <v/>
      </c>
      <c r="CH15" s="273" t="str">
        <f ca="true">+IF(OFFSET('Water Data'!$I$27,0,10*ROW('Water Data'!I9))="","",OFFSET('Water Data'!$I$27,0,10*ROW('Water Data'!I9)))</f>
        <v/>
      </c>
      <c r="CI15" s="273" t="str">
        <f ca="true">+IF(OFFSET('Water Data'!$I$28,0,10*ROW('Water Data'!I9))="","",OFFSET('Water Data'!$I$28,0,10*ROW('Water Data'!I9)))</f>
        <v/>
      </c>
      <c r="CJ15" s="273" t="str">
        <f ca="true">+IF(OFFSET('Water Data'!$I$29,0,10*ROW('Water Data'!I9))="","",OFFSET('Water Data'!$I$29,0,10*ROW('Water Data'!I9)))</f>
        <v/>
      </c>
      <c r="CK15" s="273" t="str">
        <f ca="true">+IF(OFFSET('Sanitation Data'!$D$28,0,10*ROW('Sanitation Data'!D9))="","",OFFSET('Sanitation Data'!$D$28,0,10*ROW('Sanitation Data'!D9)))</f>
        <v/>
      </c>
      <c r="CL15" s="273" t="str">
        <f ca="true">+IF(OFFSET('Sanitation Data'!$D$29,0,10*ROW('Sanitation Data'!D9))="","",OFFSET('Sanitation Data'!$D$29,0,10*ROW('Sanitation Data'!D9)))</f>
        <v/>
      </c>
      <c r="CM15" s="273" t="str">
        <f ca="true">+IF(OFFSET('Sanitation Data'!$D$30,0,10*ROW('Sanitation Data'!D9))="","",OFFSET('Sanitation Data'!$D$30,0,10*ROW('Sanitation Data'!D9)))</f>
        <v/>
      </c>
      <c r="CN15" s="273" t="str">
        <f ca="true">+IF(OFFSET('Sanitation Data'!$D$31,0,10*ROW('Sanitation Data'!D9))="","",OFFSET('Sanitation Data'!$D$31,0,10*ROW('Sanitation Data'!D9)))</f>
        <v/>
      </c>
      <c r="CO15" s="273" t="str">
        <f ca="true">+IF(OFFSET('Sanitation Data'!$D$32,0,10*ROW('Sanitation Data'!D9))="","",OFFSET('Sanitation Data'!$D$32,0,10*ROW('Sanitation Data'!D9)))</f>
        <v/>
      </c>
      <c r="CP15" s="273" t="str">
        <f ca="true">+IF(OFFSET('Sanitation Data'!$E$28,0,10*ROW('Sanitation Data'!E9))="","",OFFSET('Sanitation Data'!$E$28,0,10*ROW('Sanitation Data'!E9)))</f>
        <v/>
      </c>
      <c r="CQ15" s="273" t="str">
        <f ca="true">+IF(OFFSET('Sanitation Data'!$E$29,0,10*ROW('Sanitation Data'!E9))="","",OFFSET('Sanitation Data'!$E$29,0,10*ROW('Sanitation Data'!E9)))</f>
        <v/>
      </c>
      <c r="CR15" s="273" t="str">
        <f ca="true">+IF(OFFSET('Sanitation Data'!$E$30,0,10*ROW('Sanitation Data'!E9))="","",OFFSET('Sanitation Data'!$E$30,0,10*ROW('Sanitation Data'!E9)))</f>
        <v/>
      </c>
      <c r="CS15" s="273" t="str">
        <f ca="true">+IF(OFFSET('Sanitation Data'!$E$31,0,10*ROW('Sanitation Data'!E9))="","",OFFSET('Sanitation Data'!$E$31,0,10*ROW('Sanitation Data'!E9)))</f>
        <v/>
      </c>
      <c r="CT15" s="273" t="str">
        <f ca="true">+IF(OFFSET('Sanitation Data'!$E$32,0,10*ROW('Sanitation Data'!E9))="","",OFFSET('Sanitation Data'!$E$32,0,10*ROW('Sanitation Data'!E9)))</f>
        <v/>
      </c>
      <c r="CU15" s="273" t="str">
        <f ca="true">+IF(OFFSET('Sanitation Data'!$F$28,0,10*ROW('Sanitation Data'!F9))="","",OFFSET('Sanitation Data'!$F$28,0,10*ROW('Sanitation Data'!F9)))</f>
        <v/>
      </c>
      <c r="CV15" s="273" t="str">
        <f ca="true">+IF(OFFSET('Sanitation Data'!$F$29,0,10*ROW('Sanitation Data'!F9))="","",OFFSET('Sanitation Data'!$F$29,0,10*ROW('Sanitation Data'!F9)))</f>
        <v/>
      </c>
      <c r="CW15" s="273" t="str">
        <f ca="true">+IF(OFFSET('Sanitation Data'!$F$30,0,10*ROW('Sanitation Data'!F9))="","",OFFSET('Sanitation Data'!$F$30,0,10*ROW('Sanitation Data'!F9)))</f>
        <v/>
      </c>
      <c r="CX15" s="273" t="str">
        <f ca="true">+IF(OFFSET('Sanitation Data'!$F$31,0,10*ROW('Sanitation Data'!F9))="","",OFFSET('Sanitation Data'!$F$31,0,10*ROW('Sanitation Data'!F9)))</f>
        <v/>
      </c>
      <c r="CY15" s="273" t="str">
        <f ca="true">+IF(OFFSET('Sanitation Data'!$F$32,0,10*ROW('Sanitation Data'!F9))="","",OFFSET('Sanitation Data'!$F$32,0,10*ROW('Sanitation Data'!F9)))</f>
        <v/>
      </c>
      <c r="CZ15" s="273" t="str">
        <f ca="true">+IF(OFFSET('Sanitation Data'!$G$28,0,10*ROW('Sanitation Data'!G9))="","",OFFSET('Sanitation Data'!$G$28,0,10*ROW('Sanitation Data'!G9)))</f>
        <v/>
      </c>
      <c r="DA15" s="273" t="str">
        <f ca="true">+IF(OFFSET('Sanitation Data'!$G$29,0,10*ROW('Sanitation Data'!G9))="","",OFFSET('Sanitation Data'!$G$29,0,10*ROW('Sanitation Data'!G9)))</f>
        <v/>
      </c>
      <c r="DB15" s="273" t="str">
        <f ca="true">+IF(OFFSET('Sanitation Data'!$G$30,0,10*ROW('Sanitation Data'!G9))="","",OFFSET('Sanitation Data'!$G$30,0,10*ROW('Sanitation Data'!G9)))</f>
        <v/>
      </c>
      <c r="DC15" s="273" t="str">
        <f ca="true">+IF(OFFSET('Sanitation Data'!$G$31,0,10*ROW('Sanitation Data'!G9))="","",OFFSET('Sanitation Data'!$G$31,0,10*ROW('Sanitation Data'!G9)))</f>
        <v/>
      </c>
      <c r="DD15" s="273" t="str">
        <f ca="true">+IF(OFFSET('Sanitation Data'!$G$32,0,10*ROW('Sanitation Data'!G9))="","",OFFSET('Sanitation Data'!$G$32,0,10*ROW('Sanitation Data'!G9)))</f>
        <v/>
      </c>
      <c r="DE15" s="273" t="str">
        <f ca="true">+IF(OFFSET('Sanitation Data'!$H$28,0,10*ROW('Sanitation Data'!H9))="","",OFFSET('Sanitation Data'!$H$28,0,10*ROW('Sanitation Data'!H9)))</f>
        <v/>
      </c>
      <c r="DF15" s="273" t="str">
        <f ca="true">+IF(OFFSET('Sanitation Data'!$H$29,0,10*ROW('Sanitation Data'!H9))="","",OFFSET('Sanitation Data'!$H$29,0,10*ROW('Sanitation Data'!H9)))</f>
        <v/>
      </c>
      <c r="DG15" s="273" t="str">
        <f ca="true">+IF(OFFSET('Sanitation Data'!$H$30,0,10*ROW('Sanitation Data'!H9))="","",OFFSET('Sanitation Data'!$H$30,0,10*ROW('Sanitation Data'!H9)))</f>
        <v/>
      </c>
      <c r="DH15" s="273" t="str">
        <f ca="true">+IF(OFFSET('Sanitation Data'!$H$31,0,10*ROW('Sanitation Data'!H9))="","",OFFSET('Sanitation Data'!$H$31,0,10*ROW('Sanitation Data'!H9)))</f>
        <v/>
      </c>
      <c r="DI15" s="273" t="str">
        <f ca="true">+IF(OFFSET('Sanitation Data'!$H$32,0,10*ROW('Sanitation Data'!H9))="","",OFFSET('Sanitation Data'!$H$32,0,10*ROW('Sanitation Data'!H9)))</f>
        <v/>
      </c>
      <c r="DJ15" s="273" t="str">
        <f ca="true">+IF(OFFSET('Sanitation Data'!$I$28,0,10*ROW('Sanitation Data'!I9))="","",OFFSET('Sanitation Data'!$I$28,0,10*ROW('Sanitation Data'!I9)))</f>
        <v/>
      </c>
      <c r="DK15" s="273" t="str">
        <f ca="true">+IF(OFFSET('Sanitation Data'!$I$29,0,10*ROW('Sanitation Data'!I9))="","",OFFSET('Sanitation Data'!$I$29,0,10*ROW('Sanitation Data'!I9)))</f>
        <v/>
      </c>
      <c r="DL15" s="273" t="str">
        <f ca="true">+IF(OFFSET('Sanitation Data'!$I$30,0,10*ROW('Sanitation Data'!I9))="","",OFFSET('Sanitation Data'!$I$30,0,10*ROW('Sanitation Data'!I9)))</f>
        <v/>
      </c>
      <c r="DM15" s="273" t="str">
        <f ca="true">+IF(OFFSET('Sanitation Data'!$I$31,0,10*ROW('Sanitation Data'!I9))="","",OFFSET('Sanitation Data'!$I$31,0,10*ROW('Sanitation Data'!I9)))</f>
        <v/>
      </c>
      <c r="DN15" s="273" t="str">
        <f ca="true">+IF(OFFSET('Sanitation Data'!$I$32,0,10*ROW('Sanitation Data'!I9))="","",OFFSET('Sanitation Data'!$I$32,0,10*ROW('Sanitation Data'!I9)))</f>
        <v/>
      </c>
      <c r="DO15" s="273" t="str">
        <f ca="true">+IF(OFFSET('Hygiene Data'!$D$11,0,10*ROW('Hygiene Data'!D9))="","",OFFSET('Hygiene Data'!$D$11,0,10*ROW('Hygiene Data'!D9)))</f>
        <v/>
      </c>
      <c r="DP15" s="273" t="str">
        <f ca="true">+IF(OFFSET('Hygiene Data'!$D$12,0,10*ROW('Hygiene Data'!D9))="","",OFFSET('Hygiene Data'!$D$12,0,10*ROW('Hygiene Data'!D9)))</f>
        <v/>
      </c>
      <c r="DQ15" s="273" t="str">
        <f ca="true">+IF(OFFSET('Hygiene Data'!$D$13,0,10*ROW('Hygiene Data'!D9))="","",OFFSET('Hygiene Data'!$D$13,0,10*ROW('Hygiene Data'!D9)))</f>
        <v/>
      </c>
      <c r="DR15" s="273" t="str">
        <f ca="true">+IF(OFFSET('Hygiene Data'!$E$11,0,10*ROW('Hygiene Data'!E9))="","",OFFSET('Hygiene Data'!$E$11,0,10*ROW('Hygiene Data'!E9)))</f>
        <v/>
      </c>
      <c r="DS15" s="273" t="str">
        <f ca="true">+IF(OFFSET('Hygiene Data'!$E$12,0,10*ROW('Hygiene Data'!E9))="","",OFFSET('Hygiene Data'!$E$12,0,10*ROW('Hygiene Data'!E9)))</f>
        <v/>
      </c>
      <c r="DT15" s="273" t="str">
        <f ca="true">+IF(OFFSET('Hygiene Data'!$E$13,0,10*ROW('Hygiene Data'!E9))="","",OFFSET('Hygiene Data'!$E$13,0,10*ROW('Hygiene Data'!E9)))</f>
        <v/>
      </c>
      <c r="DU15" s="273" t="str">
        <f ca="true">+IF(OFFSET('Hygiene Data'!$F$11,0,10*ROW('Hygiene Data'!F9))="","",OFFSET('Hygiene Data'!$F$11,0,10*ROW('Hygiene Data'!F9)))</f>
        <v/>
      </c>
      <c r="DV15" s="273" t="str">
        <f ca="true">+IF(OFFSET('Hygiene Data'!$F$12,0,10*ROW('Hygiene Data'!F9))="","",OFFSET('Hygiene Data'!$F$12,0,10*ROW('Hygiene Data'!F9)))</f>
        <v/>
      </c>
      <c r="DW15" s="273" t="str">
        <f ca="true">+IF(OFFSET('Hygiene Data'!$F$13,0,10*ROW('Hygiene Data'!F9))="","",OFFSET('Hygiene Data'!$F$13,0,10*ROW('Hygiene Data'!F9)))</f>
        <v/>
      </c>
      <c r="DX15" s="273" t="str">
        <f ca="true">+IF(OFFSET('Hygiene Data'!$G$11,0,10*ROW('Hygiene Data'!G9))="","",OFFSET('Hygiene Data'!$G$11,0,10*ROW('Hygiene Data'!G9)))</f>
        <v/>
      </c>
      <c r="DY15" s="273" t="str">
        <f ca="true">+IF(OFFSET('Hygiene Data'!$G$12,0,10*ROW('Hygiene Data'!G9))="","",OFFSET('Hygiene Data'!$G$12,0,10*ROW('Hygiene Data'!G9)))</f>
        <v/>
      </c>
      <c r="DZ15" s="273" t="str">
        <f ca="true">+IF(OFFSET('Hygiene Data'!$G$13,0,10*ROW('Hygiene Data'!G9))="","",OFFSET('Hygiene Data'!$G$13,0,10*ROW('Hygiene Data'!G9)))</f>
        <v/>
      </c>
      <c r="EA15" s="273" t="str">
        <f ca="true">+IF(OFFSET('Hygiene Data'!$H$11,0,10*ROW('Hygiene Data'!H9))="","",OFFSET('Hygiene Data'!$H$11,0,10*ROW('Hygiene Data'!H9)))</f>
        <v/>
      </c>
      <c r="EB15" s="273" t="str">
        <f ca="true">+IF(OFFSET('Hygiene Data'!$H$12,0,10*ROW('Hygiene Data'!H9))="","",OFFSET('Hygiene Data'!$H$12,0,10*ROW('Hygiene Data'!H9)))</f>
        <v/>
      </c>
      <c r="EC15" s="273" t="str">
        <f ca="true">+IF(OFFSET('Hygiene Data'!$H$13,0,10*ROW('Hygiene Data'!H9))="","",OFFSET('Hygiene Data'!$H$13,0,10*ROW('Hygiene Data'!H9)))</f>
        <v/>
      </c>
      <c r="ED15" s="273" t="str">
        <f ca="true">+IF(OFFSET('Hygiene Data'!$I$11,0,10*ROW('Hygiene Data'!I9))="","",OFFSET('Hygiene Data'!$I$11,0,10*ROW('Hygiene Data'!I9)))</f>
        <v/>
      </c>
      <c r="EE15" s="273" t="str">
        <f ca="true">+IF(OFFSET('Hygiene Data'!$I$12,0,10*ROW('Hygiene Data'!I9))="","",OFFSET('Hygiene Data'!$I$12,0,10*ROW('Hygiene Data'!I9)))</f>
        <v/>
      </c>
      <c r="EF15" s="273"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29"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3"/>
      <c r="BS16" s="273" t="str">
        <f ca="true">+IF(OFFSET('Water Data'!$D$27,0,10*ROW('Water Data'!D10))="","",OFFSET('Water Data'!$D$27,0,10*ROW('Water Data'!D10)))</f>
        <v/>
      </c>
      <c r="BT16" s="273" t="str">
        <f ca="true">+IF(OFFSET('Water Data'!$D$28,0,10*ROW('Water Data'!D10))="","",OFFSET('Water Data'!$D$28,0,10*ROW('Water Data'!D10)))</f>
        <v/>
      </c>
      <c r="BU16" s="273" t="str">
        <f ca="true">+IF(OFFSET('Water Data'!$D$29,0,10*ROW('Water Data'!D10))="","",OFFSET('Water Data'!$D$29,0,10*ROW('Water Data'!D10)))</f>
        <v/>
      </c>
      <c r="BV16" s="273" t="str">
        <f ca="true">+IF(OFFSET('Water Data'!$E$27,0,10*ROW('Water Data'!E10))="","",OFFSET('Water Data'!$E$27,0,10*ROW('Water Data'!E10)))</f>
        <v/>
      </c>
      <c r="BW16" s="273" t="str">
        <f ca="true">+IF(OFFSET('Water Data'!$E$28,0,10*ROW('Water Data'!E10))="","",OFFSET('Water Data'!$E$28,0,10*ROW('Water Data'!E10)))</f>
        <v/>
      </c>
      <c r="BX16" s="273" t="str">
        <f ca="true">+IF(OFFSET('Water Data'!$E$29,0,10*ROW('Water Data'!E10))="","",OFFSET('Water Data'!$E$29,0,10*ROW('Water Data'!E10)))</f>
        <v/>
      </c>
      <c r="BY16" s="273" t="str">
        <f ca="true">+IF(OFFSET('Water Data'!$F$27,0,10*ROW('Water Data'!F10))="","",OFFSET('Water Data'!$F$27,0,10*ROW('Water Data'!F10)))</f>
        <v/>
      </c>
      <c r="BZ16" s="273" t="str">
        <f ca="true">+IF(OFFSET('Water Data'!$F$28,0,10*ROW('Water Data'!F10))="","",OFFSET('Water Data'!$F$28,0,10*ROW('Water Data'!F10)))</f>
        <v/>
      </c>
      <c r="CA16" s="273" t="str">
        <f ca="true">+IF(OFFSET('Water Data'!$F$29,0,10*ROW('Water Data'!F10))="","",OFFSET('Water Data'!$F$29,0,10*ROW('Water Data'!F10)))</f>
        <v/>
      </c>
      <c r="CB16" s="273" t="str">
        <f ca="true">+IF(OFFSET('Water Data'!$G$27,0,10*ROW('Water Data'!G10))="","",OFFSET('Water Data'!$G$27,0,10*ROW('Water Data'!G10)))</f>
        <v/>
      </c>
      <c r="CC16" s="273" t="str">
        <f ca="true">+IF(OFFSET('Water Data'!$G$28,0,10*ROW('Water Data'!G10))="","",OFFSET('Water Data'!$G$28,0,10*ROW('Water Data'!G10)))</f>
        <v/>
      </c>
      <c r="CD16" s="273" t="str">
        <f ca="true">+IF(OFFSET('Water Data'!$G$29,0,10*ROW('Water Data'!G10))="","",OFFSET('Water Data'!$G$29,0,10*ROW('Water Data'!G10)))</f>
        <v/>
      </c>
      <c r="CE16" s="273" t="str">
        <f ca="true">+IF(OFFSET('Water Data'!$H$27,0,10*ROW('Water Data'!H10))="","",OFFSET('Water Data'!$H$27,0,10*ROW('Water Data'!H10)))</f>
        <v/>
      </c>
      <c r="CF16" s="273" t="str">
        <f ca="true">+IF(OFFSET('Water Data'!$H$28,0,10*ROW('Water Data'!H10))="","",OFFSET('Water Data'!$H$28,0,10*ROW('Water Data'!H10)))</f>
        <v/>
      </c>
      <c r="CG16" s="273" t="str">
        <f ca="true">+IF(OFFSET('Water Data'!$H$29,0,10*ROW('Water Data'!H10))="","",OFFSET('Water Data'!$H$29,0,10*ROW('Water Data'!H10)))</f>
        <v/>
      </c>
      <c r="CH16" s="273" t="str">
        <f ca="true">+IF(OFFSET('Water Data'!$I$27,0,10*ROW('Water Data'!I10))="","",OFFSET('Water Data'!$I$27,0,10*ROW('Water Data'!I10)))</f>
        <v/>
      </c>
      <c r="CI16" s="273" t="str">
        <f ca="true">+IF(OFFSET('Water Data'!$I$28,0,10*ROW('Water Data'!I10))="","",OFFSET('Water Data'!$I$28,0,10*ROW('Water Data'!I10)))</f>
        <v/>
      </c>
      <c r="CJ16" s="273" t="str">
        <f ca="true">+IF(OFFSET('Water Data'!$I$29,0,10*ROW('Water Data'!I10))="","",OFFSET('Water Data'!$I$29,0,10*ROW('Water Data'!I10)))</f>
        <v/>
      </c>
      <c r="CK16" s="273" t="str">
        <f ca="true">+IF(OFFSET('Sanitation Data'!$D$28,0,10*ROW('Sanitation Data'!D10))="","",OFFSET('Sanitation Data'!$D$28,0,10*ROW('Sanitation Data'!D10)))</f>
        <v/>
      </c>
      <c r="CL16" s="273" t="str">
        <f ca="true">+IF(OFFSET('Sanitation Data'!$D$29,0,10*ROW('Sanitation Data'!D10))="","",OFFSET('Sanitation Data'!$D$29,0,10*ROW('Sanitation Data'!D10)))</f>
        <v/>
      </c>
      <c r="CM16" s="273" t="str">
        <f ca="true">+IF(OFFSET('Sanitation Data'!$D$30,0,10*ROW('Sanitation Data'!D10))="","",OFFSET('Sanitation Data'!$D$30,0,10*ROW('Sanitation Data'!D10)))</f>
        <v/>
      </c>
      <c r="CN16" s="273" t="str">
        <f ca="true">+IF(OFFSET('Sanitation Data'!$D$31,0,10*ROW('Sanitation Data'!D10))="","",OFFSET('Sanitation Data'!$D$31,0,10*ROW('Sanitation Data'!D10)))</f>
        <v/>
      </c>
      <c r="CO16" s="273" t="str">
        <f ca="true">+IF(OFFSET('Sanitation Data'!$D$32,0,10*ROW('Sanitation Data'!D10))="","",OFFSET('Sanitation Data'!$D$32,0,10*ROW('Sanitation Data'!D10)))</f>
        <v/>
      </c>
      <c r="CP16" s="273" t="str">
        <f ca="true">+IF(OFFSET('Sanitation Data'!$E$28,0,10*ROW('Sanitation Data'!E10))="","",OFFSET('Sanitation Data'!$E$28,0,10*ROW('Sanitation Data'!E10)))</f>
        <v/>
      </c>
      <c r="CQ16" s="273" t="str">
        <f ca="true">+IF(OFFSET('Sanitation Data'!$E$29,0,10*ROW('Sanitation Data'!E10))="","",OFFSET('Sanitation Data'!$E$29,0,10*ROW('Sanitation Data'!E10)))</f>
        <v/>
      </c>
      <c r="CR16" s="273" t="str">
        <f ca="true">+IF(OFFSET('Sanitation Data'!$E$30,0,10*ROW('Sanitation Data'!E10))="","",OFFSET('Sanitation Data'!$E$30,0,10*ROW('Sanitation Data'!E10)))</f>
        <v/>
      </c>
      <c r="CS16" s="273" t="str">
        <f ca="true">+IF(OFFSET('Sanitation Data'!$E$31,0,10*ROW('Sanitation Data'!E10))="","",OFFSET('Sanitation Data'!$E$31,0,10*ROW('Sanitation Data'!E10)))</f>
        <v/>
      </c>
      <c r="CT16" s="273" t="str">
        <f ca="true">+IF(OFFSET('Sanitation Data'!$E$32,0,10*ROW('Sanitation Data'!E10))="","",OFFSET('Sanitation Data'!$E$32,0,10*ROW('Sanitation Data'!E10)))</f>
        <v/>
      </c>
      <c r="CU16" s="273" t="str">
        <f ca="true">+IF(OFFSET('Sanitation Data'!$F$28,0,10*ROW('Sanitation Data'!F10))="","",OFFSET('Sanitation Data'!$F$28,0,10*ROW('Sanitation Data'!F10)))</f>
        <v/>
      </c>
      <c r="CV16" s="273" t="str">
        <f ca="true">+IF(OFFSET('Sanitation Data'!$F$29,0,10*ROW('Sanitation Data'!F10))="","",OFFSET('Sanitation Data'!$F$29,0,10*ROW('Sanitation Data'!F10)))</f>
        <v/>
      </c>
      <c r="CW16" s="273" t="str">
        <f ca="true">+IF(OFFSET('Sanitation Data'!$F$30,0,10*ROW('Sanitation Data'!F10))="","",OFFSET('Sanitation Data'!$F$30,0,10*ROW('Sanitation Data'!F10)))</f>
        <v/>
      </c>
      <c r="CX16" s="273" t="str">
        <f ca="true">+IF(OFFSET('Sanitation Data'!$F$31,0,10*ROW('Sanitation Data'!F10))="","",OFFSET('Sanitation Data'!$F$31,0,10*ROW('Sanitation Data'!F10)))</f>
        <v/>
      </c>
      <c r="CY16" s="273" t="str">
        <f ca="true">+IF(OFFSET('Sanitation Data'!$F$32,0,10*ROW('Sanitation Data'!F10))="","",OFFSET('Sanitation Data'!$F$32,0,10*ROW('Sanitation Data'!F10)))</f>
        <v/>
      </c>
      <c r="CZ16" s="273" t="str">
        <f ca="true">+IF(OFFSET('Sanitation Data'!$G$28,0,10*ROW('Sanitation Data'!G10))="","",OFFSET('Sanitation Data'!$G$28,0,10*ROW('Sanitation Data'!G10)))</f>
        <v/>
      </c>
      <c r="DA16" s="273" t="str">
        <f ca="true">+IF(OFFSET('Sanitation Data'!$G$29,0,10*ROW('Sanitation Data'!G10))="","",OFFSET('Sanitation Data'!$G$29,0,10*ROW('Sanitation Data'!G10)))</f>
        <v/>
      </c>
      <c r="DB16" s="273" t="str">
        <f ca="true">+IF(OFFSET('Sanitation Data'!$G$30,0,10*ROW('Sanitation Data'!G10))="","",OFFSET('Sanitation Data'!$G$30,0,10*ROW('Sanitation Data'!G10)))</f>
        <v/>
      </c>
      <c r="DC16" s="273" t="str">
        <f ca="true">+IF(OFFSET('Sanitation Data'!$G$31,0,10*ROW('Sanitation Data'!G10))="","",OFFSET('Sanitation Data'!$G$31,0,10*ROW('Sanitation Data'!G10)))</f>
        <v/>
      </c>
      <c r="DD16" s="273" t="str">
        <f ca="true">+IF(OFFSET('Sanitation Data'!$G$32,0,10*ROW('Sanitation Data'!G10))="","",OFFSET('Sanitation Data'!$G$32,0,10*ROW('Sanitation Data'!G10)))</f>
        <v/>
      </c>
      <c r="DE16" s="273" t="str">
        <f ca="true">+IF(OFFSET('Sanitation Data'!$H$28,0,10*ROW('Sanitation Data'!H10))="","",OFFSET('Sanitation Data'!$H$28,0,10*ROW('Sanitation Data'!H10)))</f>
        <v/>
      </c>
      <c r="DF16" s="273" t="str">
        <f ca="true">+IF(OFFSET('Sanitation Data'!$H$29,0,10*ROW('Sanitation Data'!H10))="","",OFFSET('Sanitation Data'!$H$29,0,10*ROW('Sanitation Data'!H10)))</f>
        <v/>
      </c>
      <c r="DG16" s="273" t="str">
        <f ca="true">+IF(OFFSET('Sanitation Data'!$H$30,0,10*ROW('Sanitation Data'!H10))="","",OFFSET('Sanitation Data'!$H$30,0,10*ROW('Sanitation Data'!H10)))</f>
        <v/>
      </c>
      <c r="DH16" s="273" t="str">
        <f ca="true">+IF(OFFSET('Sanitation Data'!$H$31,0,10*ROW('Sanitation Data'!H10))="","",OFFSET('Sanitation Data'!$H$31,0,10*ROW('Sanitation Data'!H10)))</f>
        <v/>
      </c>
      <c r="DI16" s="273" t="str">
        <f ca="true">+IF(OFFSET('Sanitation Data'!$H$32,0,10*ROW('Sanitation Data'!H10))="","",OFFSET('Sanitation Data'!$H$32,0,10*ROW('Sanitation Data'!H10)))</f>
        <v/>
      </c>
      <c r="DJ16" s="273" t="str">
        <f ca="true">+IF(OFFSET('Sanitation Data'!$I$28,0,10*ROW('Sanitation Data'!I10))="","",OFFSET('Sanitation Data'!$I$28,0,10*ROW('Sanitation Data'!I10)))</f>
        <v/>
      </c>
      <c r="DK16" s="273" t="str">
        <f ca="true">+IF(OFFSET('Sanitation Data'!$I$29,0,10*ROW('Sanitation Data'!I10))="","",OFFSET('Sanitation Data'!$I$29,0,10*ROW('Sanitation Data'!I10)))</f>
        <v/>
      </c>
      <c r="DL16" s="273" t="str">
        <f ca="true">+IF(OFFSET('Sanitation Data'!$I$30,0,10*ROW('Sanitation Data'!I10))="","",OFFSET('Sanitation Data'!$I$30,0,10*ROW('Sanitation Data'!I10)))</f>
        <v/>
      </c>
      <c r="DM16" s="273" t="str">
        <f ca="true">+IF(OFFSET('Sanitation Data'!$I$31,0,10*ROW('Sanitation Data'!I10))="","",OFFSET('Sanitation Data'!$I$31,0,10*ROW('Sanitation Data'!I10)))</f>
        <v/>
      </c>
      <c r="DN16" s="273" t="str">
        <f ca="true">+IF(OFFSET('Sanitation Data'!$I$32,0,10*ROW('Sanitation Data'!I10))="","",OFFSET('Sanitation Data'!$I$32,0,10*ROW('Sanitation Data'!I10)))</f>
        <v/>
      </c>
      <c r="DO16" s="273" t="str">
        <f ca="true">+IF(OFFSET('Hygiene Data'!$D$11,0,10*ROW('Hygiene Data'!D10))="","",OFFSET('Hygiene Data'!$D$11,0,10*ROW('Hygiene Data'!D10)))</f>
        <v/>
      </c>
      <c r="DP16" s="273" t="str">
        <f ca="true">+IF(OFFSET('Hygiene Data'!$D$12,0,10*ROW('Hygiene Data'!D10))="","",OFFSET('Hygiene Data'!$D$12,0,10*ROW('Hygiene Data'!D10)))</f>
        <v/>
      </c>
      <c r="DQ16" s="273" t="str">
        <f ca="true">+IF(OFFSET('Hygiene Data'!$D$13,0,10*ROW('Hygiene Data'!D10))="","",OFFSET('Hygiene Data'!$D$13,0,10*ROW('Hygiene Data'!D10)))</f>
        <v/>
      </c>
      <c r="DR16" s="273" t="str">
        <f ca="true">+IF(OFFSET('Hygiene Data'!$E$11,0,10*ROW('Hygiene Data'!E10))="","",OFFSET('Hygiene Data'!$E$11,0,10*ROW('Hygiene Data'!E10)))</f>
        <v/>
      </c>
      <c r="DS16" s="273" t="str">
        <f ca="true">+IF(OFFSET('Hygiene Data'!$E$12,0,10*ROW('Hygiene Data'!E10))="","",OFFSET('Hygiene Data'!$E$12,0,10*ROW('Hygiene Data'!E10)))</f>
        <v/>
      </c>
      <c r="DT16" s="273" t="str">
        <f ca="true">+IF(OFFSET('Hygiene Data'!$E$13,0,10*ROW('Hygiene Data'!E10))="","",OFFSET('Hygiene Data'!$E$13,0,10*ROW('Hygiene Data'!E10)))</f>
        <v/>
      </c>
      <c r="DU16" s="273" t="str">
        <f ca="true">+IF(OFFSET('Hygiene Data'!$F$11,0,10*ROW('Hygiene Data'!F10))="","",OFFSET('Hygiene Data'!$F$11,0,10*ROW('Hygiene Data'!F10)))</f>
        <v/>
      </c>
      <c r="DV16" s="273" t="str">
        <f ca="true">+IF(OFFSET('Hygiene Data'!$F$12,0,10*ROW('Hygiene Data'!F10))="","",OFFSET('Hygiene Data'!$F$12,0,10*ROW('Hygiene Data'!F10)))</f>
        <v/>
      </c>
      <c r="DW16" s="273" t="str">
        <f ca="true">+IF(OFFSET('Hygiene Data'!$F$13,0,10*ROW('Hygiene Data'!F10))="","",OFFSET('Hygiene Data'!$F$13,0,10*ROW('Hygiene Data'!F10)))</f>
        <v/>
      </c>
      <c r="DX16" s="273" t="str">
        <f ca="true">+IF(OFFSET('Hygiene Data'!$G$11,0,10*ROW('Hygiene Data'!G10))="","",OFFSET('Hygiene Data'!$G$11,0,10*ROW('Hygiene Data'!G10)))</f>
        <v/>
      </c>
      <c r="DY16" s="273" t="str">
        <f ca="true">+IF(OFFSET('Hygiene Data'!$G$12,0,10*ROW('Hygiene Data'!G10))="","",OFFSET('Hygiene Data'!$G$12,0,10*ROW('Hygiene Data'!G10)))</f>
        <v/>
      </c>
      <c r="DZ16" s="273" t="str">
        <f ca="true">+IF(OFFSET('Hygiene Data'!$G$13,0,10*ROW('Hygiene Data'!G10))="","",OFFSET('Hygiene Data'!$G$13,0,10*ROW('Hygiene Data'!G10)))</f>
        <v/>
      </c>
      <c r="EA16" s="273" t="str">
        <f ca="true">+IF(OFFSET('Hygiene Data'!$H$11,0,10*ROW('Hygiene Data'!H10))="","",OFFSET('Hygiene Data'!$H$11,0,10*ROW('Hygiene Data'!H10)))</f>
        <v/>
      </c>
      <c r="EB16" s="273" t="str">
        <f ca="true">+IF(OFFSET('Hygiene Data'!$H$12,0,10*ROW('Hygiene Data'!H10))="","",OFFSET('Hygiene Data'!$H$12,0,10*ROW('Hygiene Data'!H10)))</f>
        <v/>
      </c>
      <c r="EC16" s="273" t="str">
        <f ca="true">+IF(OFFSET('Hygiene Data'!$H$13,0,10*ROW('Hygiene Data'!H10))="","",OFFSET('Hygiene Data'!$H$13,0,10*ROW('Hygiene Data'!H10)))</f>
        <v/>
      </c>
      <c r="ED16" s="273" t="str">
        <f ca="true">+IF(OFFSET('Hygiene Data'!$I$11,0,10*ROW('Hygiene Data'!I10))="","",OFFSET('Hygiene Data'!$I$11,0,10*ROW('Hygiene Data'!I10)))</f>
        <v/>
      </c>
      <c r="EE16" s="273" t="str">
        <f ca="true">+IF(OFFSET('Hygiene Data'!$I$12,0,10*ROW('Hygiene Data'!I10))="","",OFFSET('Hygiene Data'!$I$12,0,10*ROW('Hygiene Data'!I10)))</f>
        <v/>
      </c>
      <c r="EF16" s="273"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29"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3"/>
      <c r="BS17" s="273" t="str">
        <f ca="true">+IF(OFFSET('Water Data'!$D$27,0,10*ROW('Water Data'!D11))="","",OFFSET('Water Data'!$D$27,0,10*ROW('Water Data'!D11)))</f>
        <v/>
      </c>
      <c r="BT17" s="273" t="str">
        <f ca="true">+IF(OFFSET('Water Data'!$D$28,0,10*ROW('Water Data'!D11))="","",OFFSET('Water Data'!$D$28,0,10*ROW('Water Data'!D11)))</f>
        <v/>
      </c>
      <c r="BU17" s="273" t="str">
        <f ca="true">+IF(OFFSET('Water Data'!$D$29,0,10*ROW('Water Data'!D11))="","",OFFSET('Water Data'!$D$29,0,10*ROW('Water Data'!D11)))</f>
        <v/>
      </c>
      <c r="BV17" s="273" t="str">
        <f ca="true">+IF(OFFSET('Water Data'!$E$27,0,10*ROW('Water Data'!E11))="","",OFFSET('Water Data'!$E$27,0,10*ROW('Water Data'!E11)))</f>
        <v/>
      </c>
      <c r="BW17" s="273" t="str">
        <f ca="true">+IF(OFFSET('Water Data'!$E$28,0,10*ROW('Water Data'!E11))="","",OFFSET('Water Data'!$E$28,0,10*ROW('Water Data'!E11)))</f>
        <v/>
      </c>
      <c r="BX17" s="273" t="str">
        <f ca="true">+IF(OFFSET('Water Data'!$E$29,0,10*ROW('Water Data'!E11))="","",OFFSET('Water Data'!$E$29,0,10*ROW('Water Data'!E11)))</f>
        <v/>
      </c>
      <c r="BY17" s="273" t="str">
        <f ca="true">+IF(OFFSET('Water Data'!$F$27,0,10*ROW('Water Data'!F11))="","",OFFSET('Water Data'!$F$27,0,10*ROW('Water Data'!F11)))</f>
        <v/>
      </c>
      <c r="BZ17" s="273" t="str">
        <f ca="true">+IF(OFFSET('Water Data'!$F$28,0,10*ROW('Water Data'!F11))="","",OFFSET('Water Data'!$F$28,0,10*ROW('Water Data'!F11)))</f>
        <v/>
      </c>
      <c r="CA17" s="273" t="str">
        <f ca="true">+IF(OFFSET('Water Data'!$F$29,0,10*ROW('Water Data'!F11))="","",OFFSET('Water Data'!$F$29,0,10*ROW('Water Data'!F11)))</f>
        <v/>
      </c>
      <c r="CB17" s="273" t="str">
        <f ca="true">+IF(OFFSET('Water Data'!$G$27,0,10*ROW('Water Data'!G11))="","",OFFSET('Water Data'!$G$27,0,10*ROW('Water Data'!G11)))</f>
        <v/>
      </c>
      <c r="CC17" s="273" t="str">
        <f ca="true">+IF(OFFSET('Water Data'!$G$28,0,10*ROW('Water Data'!G11))="","",OFFSET('Water Data'!$G$28,0,10*ROW('Water Data'!G11)))</f>
        <v/>
      </c>
      <c r="CD17" s="273" t="str">
        <f ca="true">+IF(OFFSET('Water Data'!$G$29,0,10*ROW('Water Data'!G11))="","",OFFSET('Water Data'!$G$29,0,10*ROW('Water Data'!G11)))</f>
        <v/>
      </c>
      <c r="CE17" s="273" t="str">
        <f ca="true">+IF(OFFSET('Water Data'!$H$27,0,10*ROW('Water Data'!H11))="","",OFFSET('Water Data'!$H$27,0,10*ROW('Water Data'!H11)))</f>
        <v/>
      </c>
      <c r="CF17" s="273" t="str">
        <f ca="true">+IF(OFFSET('Water Data'!$H$28,0,10*ROW('Water Data'!H11))="","",OFFSET('Water Data'!$H$28,0,10*ROW('Water Data'!H11)))</f>
        <v/>
      </c>
      <c r="CG17" s="273" t="str">
        <f ca="true">+IF(OFFSET('Water Data'!$H$29,0,10*ROW('Water Data'!H11))="","",OFFSET('Water Data'!$H$29,0,10*ROW('Water Data'!H11)))</f>
        <v/>
      </c>
      <c r="CH17" s="273" t="str">
        <f ca="true">+IF(OFFSET('Water Data'!$I$27,0,10*ROW('Water Data'!I11))="","",OFFSET('Water Data'!$I$27,0,10*ROW('Water Data'!I11)))</f>
        <v/>
      </c>
      <c r="CI17" s="273" t="str">
        <f ca="true">+IF(OFFSET('Water Data'!$I$28,0,10*ROW('Water Data'!I11))="","",OFFSET('Water Data'!$I$28,0,10*ROW('Water Data'!I11)))</f>
        <v/>
      </c>
      <c r="CJ17" s="273" t="str">
        <f ca="true">+IF(OFFSET('Water Data'!$I$29,0,10*ROW('Water Data'!I11))="","",OFFSET('Water Data'!$I$29,0,10*ROW('Water Data'!I11)))</f>
        <v/>
      </c>
      <c r="CK17" s="273" t="str">
        <f ca="true">+IF(OFFSET('Sanitation Data'!$D$28,0,10*ROW('Sanitation Data'!D11))="","",OFFSET('Sanitation Data'!$D$28,0,10*ROW('Sanitation Data'!D11)))</f>
        <v/>
      </c>
      <c r="CL17" s="273" t="str">
        <f ca="true">+IF(OFFSET('Sanitation Data'!$D$29,0,10*ROW('Sanitation Data'!D11))="","",OFFSET('Sanitation Data'!$D$29,0,10*ROW('Sanitation Data'!D11)))</f>
        <v/>
      </c>
      <c r="CM17" s="273" t="str">
        <f ca="true">+IF(OFFSET('Sanitation Data'!$D$30,0,10*ROW('Sanitation Data'!D11))="","",OFFSET('Sanitation Data'!$D$30,0,10*ROW('Sanitation Data'!D11)))</f>
        <v/>
      </c>
      <c r="CN17" s="273" t="str">
        <f ca="true">+IF(OFFSET('Sanitation Data'!$D$31,0,10*ROW('Sanitation Data'!D11))="","",OFFSET('Sanitation Data'!$D$31,0,10*ROW('Sanitation Data'!D11)))</f>
        <v/>
      </c>
      <c r="CO17" s="273" t="str">
        <f ca="true">+IF(OFFSET('Sanitation Data'!$D$32,0,10*ROW('Sanitation Data'!D11))="","",OFFSET('Sanitation Data'!$D$32,0,10*ROW('Sanitation Data'!D11)))</f>
        <v/>
      </c>
      <c r="CP17" s="273" t="str">
        <f ca="true">+IF(OFFSET('Sanitation Data'!$E$28,0,10*ROW('Sanitation Data'!E11))="","",OFFSET('Sanitation Data'!$E$28,0,10*ROW('Sanitation Data'!E11)))</f>
        <v/>
      </c>
      <c r="CQ17" s="273" t="str">
        <f ca="true">+IF(OFFSET('Sanitation Data'!$E$29,0,10*ROW('Sanitation Data'!E11))="","",OFFSET('Sanitation Data'!$E$29,0,10*ROW('Sanitation Data'!E11)))</f>
        <v/>
      </c>
      <c r="CR17" s="273" t="str">
        <f ca="true">+IF(OFFSET('Sanitation Data'!$E$30,0,10*ROW('Sanitation Data'!E11))="","",OFFSET('Sanitation Data'!$E$30,0,10*ROW('Sanitation Data'!E11)))</f>
        <v/>
      </c>
      <c r="CS17" s="273" t="str">
        <f ca="true">+IF(OFFSET('Sanitation Data'!$E$31,0,10*ROW('Sanitation Data'!E11))="","",OFFSET('Sanitation Data'!$E$31,0,10*ROW('Sanitation Data'!E11)))</f>
        <v/>
      </c>
      <c r="CT17" s="273" t="str">
        <f ca="true">+IF(OFFSET('Sanitation Data'!$E$32,0,10*ROW('Sanitation Data'!E11))="","",OFFSET('Sanitation Data'!$E$32,0,10*ROW('Sanitation Data'!E11)))</f>
        <v/>
      </c>
      <c r="CU17" s="273" t="str">
        <f ca="true">+IF(OFFSET('Sanitation Data'!$F$28,0,10*ROW('Sanitation Data'!F11))="","",OFFSET('Sanitation Data'!$F$28,0,10*ROW('Sanitation Data'!F11)))</f>
        <v/>
      </c>
      <c r="CV17" s="273" t="str">
        <f ca="true">+IF(OFFSET('Sanitation Data'!$F$29,0,10*ROW('Sanitation Data'!F11))="","",OFFSET('Sanitation Data'!$F$29,0,10*ROW('Sanitation Data'!F11)))</f>
        <v/>
      </c>
      <c r="CW17" s="273" t="str">
        <f ca="true">+IF(OFFSET('Sanitation Data'!$F$30,0,10*ROW('Sanitation Data'!F11))="","",OFFSET('Sanitation Data'!$F$30,0,10*ROW('Sanitation Data'!F11)))</f>
        <v/>
      </c>
      <c r="CX17" s="273" t="str">
        <f ca="true">+IF(OFFSET('Sanitation Data'!$F$31,0,10*ROW('Sanitation Data'!F11))="","",OFFSET('Sanitation Data'!$F$31,0,10*ROW('Sanitation Data'!F11)))</f>
        <v/>
      </c>
      <c r="CY17" s="273" t="str">
        <f ca="true">+IF(OFFSET('Sanitation Data'!$F$32,0,10*ROW('Sanitation Data'!F11))="","",OFFSET('Sanitation Data'!$F$32,0,10*ROW('Sanitation Data'!F11)))</f>
        <v/>
      </c>
      <c r="CZ17" s="273" t="str">
        <f ca="true">+IF(OFFSET('Sanitation Data'!$G$28,0,10*ROW('Sanitation Data'!G11))="","",OFFSET('Sanitation Data'!$G$28,0,10*ROW('Sanitation Data'!G11)))</f>
        <v/>
      </c>
      <c r="DA17" s="273" t="str">
        <f ca="true">+IF(OFFSET('Sanitation Data'!$G$29,0,10*ROW('Sanitation Data'!G11))="","",OFFSET('Sanitation Data'!$G$29,0,10*ROW('Sanitation Data'!G11)))</f>
        <v/>
      </c>
      <c r="DB17" s="273" t="str">
        <f ca="true">+IF(OFFSET('Sanitation Data'!$G$30,0,10*ROW('Sanitation Data'!G11))="","",OFFSET('Sanitation Data'!$G$30,0,10*ROW('Sanitation Data'!G11)))</f>
        <v/>
      </c>
      <c r="DC17" s="273" t="str">
        <f ca="true">+IF(OFFSET('Sanitation Data'!$G$31,0,10*ROW('Sanitation Data'!G11))="","",OFFSET('Sanitation Data'!$G$31,0,10*ROW('Sanitation Data'!G11)))</f>
        <v/>
      </c>
      <c r="DD17" s="273" t="str">
        <f ca="true">+IF(OFFSET('Sanitation Data'!$G$32,0,10*ROW('Sanitation Data'!G11))="","",OFFSET('Sanitation Data'!$G$32,0,10*ROW('Sanitation Data'!G11)))</f>
        <v/>
      </c>
      <c r="DE17" s="273" t="str">
        <f ca="true">+IF(OFFSET('Sanitation Data'!$H$28,0,10*ROW('Sanitation Data'!H11))="","",OFFSET('Sanitation Data'!$H$28,0,10*ROW('Sanitation Data'!H11)))</f>
        <v/>
      </c>
      <c r="DF17" s="273" t="str">
        <f ca="true">+IF(OFFSET('Sanitation Data'!$H$29,0,10*ROW('Sanitation Data'!H11))="","",OFFSET('Sanitation Data'!$H$29,0,10*ROW('Sanitation Data'!H11)))</f>
        <v/>
      </c>
      <c r="DG17" s="273" t="str">
        <f ca="true">+IF(OFFSET('Sanitation Data'!$H$30,0,10*ROW('Sanitation Data'!H11))="","",OFFSET('Sanitation Data'!$H$30,0,10*ROW('Sanitation Data'!H11)))</f>
        <v/>
      </c>
      <c r="DH17" s="273" t="str">
        <f ca="true">+IF(OFFSET('Sanitation Data'!$H$31,0,10*ROW('Sanitation Data'!H11))="","",OFFSET('Sanitation Data'!$H$31,0,10*ROW('Sanitation Data'!H11)))</f>
        <v/>
      </c>
      <c r="DI17" s="273" t="str">
        <f ca="true">+IF(OFFSET('Sanitation Data'!$H$32,0,10*ROW('Sanitation Data'!H11))="","",OFFSET('Sanitation Data'!$H$32,0,10*ROW('Sanitation Data'!H11)))</f>
        <v/>
      </c>
      <c r="DJ17" s="273" t="str">
        <f ca="true">+IF(OFFSET('Sanitation Data'!$I$28,0,10*ROW('Sanitation Data'!I11))="","",OFFSET('Sanitation Data'!$I$28,0,10*ROW('Sanitation Data'!I11)))</f>
        <v/>
      </c>
      <c r="DK17" s="273" t="str">
        <f ca="true">+IF(OFFSET('Sanitation Data'!$I$29,0,10*ROW('Sanitation Data'!I11))="","",OFFSET('Sanitation Data'!$I$29,0,10*ROW('Sanitation Data'!I11)))</f>
        <v/>
      </c>
      <c r="DL17" s="273" t="str">
        <f ca="true">+IF(OFFSET('Sanitation Data'!$I$30,0,10*ROW('Sanitation Data'!I11))="","",OFFSET('Sanitation Data'!$I$30,0,10*ROW('Sanitation Data'!I11)))</f>
        <v/>
      </c>
      <c r="DM17" s="273" t="str">
        <f ca="true">+IF(OFFSET('Sanitation Data'!$I$31,0,10*ROW('Sanitation Data'!I11))="","",OFFSET('Sanitation Data'!$I$31,0,10*ROW('Sanitation Data'!I11)))</f>
        <v/>
      </c>
      <c r="DN17" s="273" t="str">
        <f ca="true">+IF(OFFSET('Sanitation Data'!$I$32,0,10*ROW('Sanitation Data'!I11))="","",OFFSET('Sanitation Data'!$I$32,0,10*ROW('Sanitation Data'!I11)))</f>
        <v/>
      </c>
      <c r="DO17" s="273" t="str">
        <f ca="true">+IF(OFFSET('Hygiene Data'!$D$11,0,10*ROW('Hygiene Data'!D11))="","",OFFSET('Hygiene Data'!$D$11,0,10*ROW('Hygiene Data'!D11)))</f>
        <v/>
      </c>
      <c r="DP17" s="273" t="str">
        <f ca="true">+IF(OFFSET('Hygiene Data'!$D$12,0,10*ROW('Hygiene Data'!D11))="","",OFFSET('Hygiene Data'!$D$12,0,10*ROW('Hygiene Data'!D11)))</f>
        <v/>
      </c>
      <c r="DQ17" s="273" t="str">
        <f ca="true">+IF(OFFSET('Hygiene Data'!$D$13,0,10*ROW('Hygiene Data'!D11))="","",OFFSET('Hygiene Data'!$D$13,0,10*ROW('Hygiene Data'!D11)))</f>
        <v/>
      </c>
      <c r="DR17" s="273" t="str">
        <f ca="true">+IF(OFFSET('Hygiene Data'!$E$11,0,10*ROW('Hygiene Data'!E11))="","",OFFSET('Hygiene Data'!$E$11,0,10*ROW('Hygiene Data'!E11)))</f>
        <v/>
      </c>
      <c r="DS17" s="273" t="str">
        <f ca="true">+IF(OFFSET('Hygiene Data'!$E$12,0,10*ROW('Hygiene Data'!E11))="","",OFFSET('Hygiene Data'!$E$12,0,10*ROW('Hygiene Data'!E11)))</f>
        <v/>
      </c>
      <c r="DT17" s="273" t="str">
        <f ca="true">+IF(OFFSET('Hygiene Data'!$E$13,0,10*ROW('Hygiene Data'!E11))="","",OFFSET('Hygiene Data'!$E$13,0,10*ROW('Hygiene Data'!E11)))</f>
        <v/>
      </c>
      <c r="DU17" s="273" t="str">
        <f ca="true">+IF(OFFSET('Hygiene Data'!$F$11,0,10*ROW('Hygiene Data'!F11))="","",OFFSET('Hygiene Data'!$F$11,0,10*ROW('Hygiene Data'!F11)))</f>
        <v/>
      </c>
      <c r="DV17" s="273" t="str">
        <f ca="true">+IF(OFFSET('Hygiene Data'!$F$12,0,10*ROW('Hygiene Data'!F11))="","",OFFSET('Hygiene Data'!$F$12,0,10*ROW('Hygiene Data'!F11)))</f>
        <v/>
      </c>
      <c r="DW17" s="273" t="str">
        <f ca="true">+IF(OFFSET('Hygiene Data'!$F$13,0,10*ROW('Hygiene Data'!F11))="","",OFFSET('Hygiene Data'!$F$13,0,10*ROW('Hygiene Data'!F11)))</f>
        <v/>
      </c>
      <c r="DX17" s="273" t="str">
        <f ca="true">+IF(OFFSET('Hygiene Data'!$G$11,0,10*ROW('Hygiene Data'!G11))="","",OFFSET('Hygiene Data'!$G$11,0,10*ROW('Hygiene Data'!G11)))</f>
        <v/>
      </c>
      <c r="DY17" s="273" t="str">
        <f ca="true">+IF(OFFSET('Hygiene Data'!$G$12,0,10*ROW('Hygiene Data'!G11))="","",OFFSET('Hygiene Data'!$G$12,0,10*ROW('Hygiene Data'!G11)))</f>
        <v/>
      </c>
      <c r="DZ17" s="273" t="str">
        <f ca="true">+IF(OFFSET('Hygiene Data'!$G$13,0,10*ROW('Hygiene Data'!G11))="","",OFFSET('Hygiene Data'!$G$13,0,10*ROW('Hygiene Data'!G11)))</f>
        <v/>
      </c>
      <c r="EA17" s="273" t="str">
        <f ca="true">+IF(OFFSET('Hygiene Data'!$H$11,0,10*ROW('Hygiene Data'!H11))="","",OFFSET('Hygiene Data'!$H$11,0,10*ROW('Hygiene Data'!H11)))</f>
        <v/>
      </c>
      <c r="EB17" s="273" t="str">
        <f ca="true">+IF(OFFSET('Hygiene Data'!$H$12,0,10*ROW('Hygiene Data'!H11))="","",OFFSET('Hygiene Data'!$H$12,0,10*ROW('Hygiene Data'!H11)))</f>
        <v/>
      </c>
      <c r="EC17" s="273" t="str">
        <f ca="true">+IF(OFFSET('Hygiene Data'!$H$13,0,10*ROW('Hygiene Data'!H11))="","",OFFSET('Hygiene Data'!$H$13,0,10*ROW('Hygiene Data'!H11)))</f>
        <v/>
      </c>
      <c r="ED17" s="273" t="str">
        <f ca="true">+IF(OFFSET('Hygiene Data'!$I$11,0,10*ROW('Hygiene Data'!I11))="","",OFFSET('Hygiene Data'!$I$11,0,10*ROW('Hygiene Data'!I11)))</f>
        <v/>
      </c>
      <c r="EE17" s="273" t="str">
        <f ca="true">+IF(OFFSET('Hygiene Data'!$I$12,0,10*ROW('Hygiene Data'!I11))="","",OFFSET('Hygiene Data'!$I$12,0,10*ROW('Hygiene Data'!I11)))</f>
        <v/>
      </c>
      <c r="EF17" s="273"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29"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3"/>
      <c r="BS18" s="273" t="str">
        <f ca="true">+IF(OFFSET('Water Data'!$D$27,0,10*ROW('Water Data'!D12))="","",OFFSET('Water Data'!$D$27,0,10*ROW('Water Data'!D12)))</f>
        <v/>
      </c>
      <c r="BT18" s="273" t="str">
        <f ca="true">+IF(OFFSET('Water Data'!$D$28,0,10*ROW('Water Data'!D12))="","",OFFSET('Water Data'!$D$28,0,10*ROW('Water Data'!D12)))</f>
        <v/>
      </c>
      <c r="BU18" s="273" t="str">
        <f ca="true">+IF(OFFSET('Water Data'!$D$29,0,10*ROW('Water Data'!D12))="","",OFFSET('Water Data'!$D$29,0,10*ROW('Water Data'!D12)))</f>
        <v/>
      </c>
      <c r="BV18" s="273" t="str">
        <f ca="true">+IF(OFFSET('Water Data'!$E$27,0,10*ROW('Water Data'!E12))="","",OFFSET('Water Data'!$E$27,0,10*ROW('Water Data'!E12)))</f>
        <v/>
      </c>
      <c r="BW18" s="273" t="str">
        <f ca="true">+IF(OFFSET('Water Data'!$E$28,0,10*ROW('Water Data'!E12))="","",OFFSET('Water Data'!$E$28,0,10*ROW('Water Data'!E12)))</f>
        <v/>
      </c>
      <c r="BX18" s="273" t="str">
        <f ca="true">+IF(OFFSET('Water Data'!$E$29,0,10*ROW('Water Data'!E12))="","",OFFSET('Water Data'!$E$29,0,10*ROW('Water Data'!E12)))</f>
        <v/>
      </c>
      <c r="BY18" s="273" t="str">
        <f ca="true">+IF(OFFSET('Water Data'!$F$27,0,10*ROW('Water Data'!F12))="","",OFFSET('Water Data'!$F$27,0,10*ROW('Water Data'!F12)))</f>
        <v/>
      </c>
      <c r="BZ18" s="273" t="str">
        <f ca="true">+IF(OFFSET('Water Data'!$F$28,0,10*ROW('Water Data'!F12))="","",OFFSET('Water Data'!$F$28,0,10*ROW('Water Data'!F12)))</f>
        <v/>
      </c>
      <c r="CA18" s="273" t="str">
        <f ca="true">+IF(OFFSET('Water Data'!$F$29,0,10*ROW('Water Data'!F12))="","",OFFSET('Water Data'!$F$29,0,10*ROW('Water Data'!F12)))</f>
        <v/>
      </c>
      <c r="CB18" s="273" t="str">
        <f ca="true">+IF(OFFSET('Water Data'!$G$27,0,10*ROW('Water Data'!G12))="","",OFFSET('Water Data'!$G$27,0,10*ROW('Water Data'!G12)))</f>
        <v/>
      </c>
      <c r="CC18" s="273" t="str">
        <f ca="true">+IF(OFFSET('Water Data'!$G$28,0,10*ROW('Water Data'!G12))="","",OFFSET('Water Data'!$G$28,0,10*ROW('Water Data'!G12)))</f>
        <v/>
      </c>
      <c r="CD18" s="273" t="str">
        <f ca="true">+IF(OFFSET('Water Data'!$G$29,0,10*ROW('Water Data'!G12))="","",OFFSET('Water Data'!$G$29,0,10*ROW('Water Data'!G12)))</f>
        <v/>
      </c>
      <c r="CE18" s="273" t="str">
        <f ca="true">+IF(OFFSET('Water Data'!$H$27,0,10*ROW('Water Data'!H12))="","",OFFSET('Water Data'!$H$27,0,10*ROW('Water Data'!H12)))</f>
        <v/>
      </c>
      <c r="CF18" s="273" t="str">
        <f ca="true">+IF(OFFSET('Water Data'!$H$28,0,10*ROW('Water Data'!H12))="","",OFFSET('Water Data'!$H$28,0,10*ROW('Water Data'!H12)))</f>
        <v/>
      </c>
      <c r="CG18" s="273" t="str">
        <f ca="true">+IF(OFFSET('Water Data'!$H$29,0,10*ROW('Water Data'!H12))="","",OFFSET('Water Data'!$H$29,0,10*ROW('Water Data'!H12)))</f>
        <v/>
      </c>
      <c r="CH18" s="273" t="str">
        <f ca="true">+IF(OFFSET('Water Data'!$I$27,0,10*ROW('Water Data'!I12))="","",OFFSET('Water Data'!$I$27,0,10*ROW('Water Data'!I12)))</f>
        <v/>
      </c>
      <c r="CI18" s="273" t="str">
        <f ca="true">+IF(OFFSET('Water Data'!$I$28,0,10*ROW('Water Data'!I12))="","",OFFSET('Water Data'!$I$28,0,10*ROW('Water Data'!I12)))</f>
        <v/>
      </c>
      <c r="CJ18" s="273" t="str">
        <f ca="true">+IF(OFFSET('Water Data'!$I$29,0,10*ROW('Water Data'!I12))="","",OFFSET('Water Data'!$I$29,0,10*ROW('Water Data'!I12)))</f>
        <v/>
      </c>
      <c r="CK18" s="273" t="str">
        <f ca="true">+IF(OFFSET('Sanitation Data'!$D$28,0,10*ROW('Sanitation Data'!D12))="","",OFFSET('Sanitation Data'!$D$28,0,10*ROW('Sanitation Data'!D12)))</f>
        <v/>
      </c>
      <c r="CL18" s="273" t="str">
        <f ca="true">+IF(OFFSET('Sanitation Data'!$D$29,0,10*ROW('Sanitation Data'!D12))="","",OFFSET('Sanitation Data'!$D$29,0,10*ROW('Sanitation Data'!D12)))</f>
        <v/>
      </c>
      <c r="CM18" s="273" t="str">
        <f ca="true">+IF(OFFSET('Sanitation Data'!$D$30,0,10*ROW('Sanitation Data'!D12))="","",OFFSET('Sanitation Data'!$D$30,0,10*ROW('Sanitation Data'!D12)))</f>
        <v/>
      </c>
      <c r="CN18" s="273" t="str">
        <f ca="true">+IF(OFFSET('Sanitation Data'!$D$31,0,10*ROW('Sanitation Data'!D12))="","",OFFSET('Sanitation Data'!$D$31,0,10*ROW('Sanitation Data'!D12)))</f>
        <v/>
      </c>
      <c r="CO18" s="273" t="str">
        <f ca="true">+IF(OFFSET('Sanitation Data'!$D$32,0,10*ROW('Sanitation Data'!D12))="","",OFFSET('Sanitation Data'!$D$32,0,10*ROW('Sanitation Data'!D12)))</f>
        <v/>
      </c>
      <c r="CP18" s="273" t="str">
        <f ca="true">+IF(OFFSET('Sanitation Data'!$E$28,0,10*ROW('Sanitation Data'!E12))="","",OFFSET('Sanitation Data'!$E$28,0,10*ROW('Sanitation Data'!E12)))</f>
        <v/>
      </c>
      <c r="CQ18" s="273" t="str">
        <f ca="true">+IF(OFFSET('Sanitation Data'!$E$29,0,10*ROW('Sanitation Data'!E12))="","",OFFSET('Sanitation Data'!$E$29,0,10*ROW('Sanitation Data'!E12)))</f>
        <v/>
      </c>
      <c r="CR18" s="273" t="str">
        <f ca="true">+IF(OFFSET('Sanitation Data'!$E$30,0,10*ROW('Sanitation Data'!E12))="","",OFFSET('Sanitation Data'!$E$30,0,10*ROW('Sanitation Data'!E12)))</f>
        <v/>
      </c>
      <c r="CS18" s="273" t="str">
        <f ca="true">+IF(OFFSET('Sanitation Data'!$E$31,0,10*ROW('Sanitation Data'!E12))="","",OFFSET('Sanitation Data'!$E$31,0,10*ROW('Sanitation Data'!E12)))</f>
        <v/>
      </c>
      <c r="CT18" s="273" t="str">
        <f ca="true">+IF(OFFSET('Sanitation Data'!$E$32,0,10*ROW('Sanitation Data'!E12))="","",OFFSET('Sanitation Data'!$E$32,0,10*ROW('Sanitation Data'!E12)))</f>
        <v/>
      </c>
      <c r="CU18" s="273" t="str">
        <f ca="true">+IF(OFFSET('Sanitation Data'!$F$28,0,10*ROW('Sanitation Data'!F12))="","",OFFSET('Sanitation Data'!$F$28,0,10*ROW('Sanitation Data'!F12)))</f>
        <v/>
      </c>
      <c r="CV18" s="273" t="str">
        <f ca="true">+IF(OFFSET('Sanitation Data'!$F$29,0,10*ROW('Sanitation Data'!F12))="","",OFFSET('Sanitation Data'!$F$29,0,10*ROW('Sanitation Data'!F12)))</f>
        <v/>
      </c>
      <c r="CW18" s="273" t="str">
        <f ca="true">+IF(OFFSET('Sanitation Data'!$F$30,0,10*ROW('Sanitation Data'!F12))="","",OFFSET('Sanitation Data'!$F$30,0,10*ROW('Sanitation Data'!F12)))</f>
        <v/>
      </c>
      <c r="CX18" s="273" t="str">
        <f ca="true">+IF(OFFSET('Sanitation Data'!$F$31,0,10*ROW('Sanitation Data'!F12))="","",OFFSET('Sanitation Data'!$F$31,0,10*ROW('Sanitation Data'!F12)))</f>
        <v/>
      </c>
      <c r="CY18" s="273" t="str">
        <f ca="true">+IF(OFFSET('Sanitation Data'!$F$32,0,10*ROW('Sanitation Data'!F12))="","",OFFSET('Sanitation Data'!$F$32,0,10*ROW('Sanitation Data'!F12)))</f>
        <v/>
      </c>
      <c r="CZ18" s="273" t="str">
        <f ca="true">+IF(OFFSET('Sanitation Data'!$G$28,0,10*ROW('Sanitation Data'!G12))="","",OFFSET('Sanitation Data'!$G$28,0,10*ROW('Sanitation Data'!G12)))</f>
        <v/>
      </c>
      <c r="DA18" s="273" t="str">
        <f ca="true">+IF(OFFSET('Sanitation Data'!$G$29,0,10*ROW('Sanitation Data'!G12))="","",OFFSET('Sanitation Data'!$G$29,0,10*ROW('Sanitation Data'!G12)))</f>
        <v/>
      </c>
      <c r="DB18" s="273" t="str">
        <f ca="true">+IF(OFFSET('Sanitation Data'!$G$30,0,10*ROW('Sanitation Data'!G12))="","",OFFSET('Sanitation Data'!$G$30,0,10*ROW('Sanitation Data'!G12)))</f>
        <v/>
      </c>
      <c r="DC18" s="273" t="str">
        <f ca="true">+IF(OFFSET('Sanitation Data'!$G$31,0,10*ROW('Sanitation Data'!G12))="","",OFFSET('Sanitation Data'!$G$31,0,10*ROW('Sanitation Data'!G12)))</f>
        <v/>
      </c>
      <c r="DD18" s="273" t="str">
        <f ca="true">+IF(OFFSET('Sanitation Data'!$G$32,0,10*ROW('Sanitation Data'!G12))="","",OFFSET('Sanitation Data'!$G$32,0,10*ROW('Sanitation Data'!G12)))</f>
        <v/>
      </c>
      <c r="DE18" s="273" t="str">
        <f ca="true">+IF(OFFSET('Sanitation Data'!$H$28,0,10*ROW('Sanitation Data'!H12))="","",OFFSET('Sanitation Data'!$H$28,0,10*ROW('Sanitation Data'!H12)))</f>
        <v/>
      </c>
      <c r="DF18" s="273" t="str">
        <f ca="true">+IF(OFFSET('Sanitation Data'!$H$29,0,10*ROW('Sanitation Data'!H12))="","",OFFSET('Sanitation Data'!$H$29,0,10*ROW('Sanitation Data'!H12)))</f>
        <v/>
      </c>
      <c r="DG18" s="273" t="str">
        <f ca="true">+IF(OFFSET('Sanitation Data'!$H$30,0,10*ROW('Sanitation Data'!H12))="","",OFFSET('Sanitation Data'!$H$30,0,10*ROW('Sanitation Data'!H12)))</f>
        <v/>
      </c>
      <c r="DH18" s="273" t="str">
        <f ca="true">+IF(OFFSET('Sanitation Data'!$H$31,0,10*ROW('Sanitation Data'!H12))="","",OFFSET('Sanitation Data'!$H$31,0,10*ROW('Sanitation Data'!H12)))</f>
        <v/>
      </c>
      <c r="DI18" s="273" t="str">
        <f ca="true">+IF(OFFSET('Sanitation Data'!$H$32,0,10*ROW('Sanitation Data'!H12))="","",OFFSET('Sanitation Data'!$H$32,0,10*ROW('Sanitation Data'!H12)))</f>
        <v/>
      </c>
      <c r="DJ18" s="273" t="str">
        <f ca="true">+IF(OFFSET('Sanitation Data'!$I$28,0,10*ROW('Sanitation Data'!I12))="","",OFFSET('Sanitation Data'!$I$28,0,10*ROW('Sanitation Data'!I12)))</f>
        <v/>
      </c>
      <c r="DK18" s="273" t="str">
        <f ca="true">+IF(OFFSET('Sanitation Data'!$I$29,0,10*ROW('Sanitation Data'!I12))="","",OFFSET('Sanitation Data'!$I$29,0,10*ROW('Sanitation Data'!I12)))</f>
        <v/>
      </c>
      <c r="DL18" s="273" t="str">
        <f ca="true">+IF(OFFSET('Sanitation Data'!$I$30,0,10*ROW('Sanitation Data'!I12))="","",OFFSET('Sanitation Data'!$I$30,0,10*ROW('Sanitation Data'!I12)))</f>
        <v/>
      </c>
      <c r="DM18" s="273" t="str">
        <f ca="true">+IF(OFFSET('Sanitation Data'!$I$31,0,10*ROW('Sanitation Data'!I12))="","",OFFSET('Sanitation Data'!$I$31,0,10*ROW('Sanitation Data'!I12)))</f>
        <v/>
      </c>
      <c r="DN18" s="273" t="str">
        <f ca="true">+IF(OFFSET('Sanitation Data'!$I$32,0,10*ROW('Sanitation Data'!I12))="","",OFFSET('Sanitation Data'!$I$32,0,10*ROW('Sanitation Data'!I12)))</f>
        <v/>
      </c>
      <c r="DO18" s="273" t="str">
        <f ca="true">+IF(OFFSET('Hygiene Data'!$D$11,0,10*ROW('Hygiene Data'!D12))="","",OFFSET('Hygiene Data'!$D$11,0,10*ROW('Hygiene Data'!D12)))</f>
        <v/>
      </c>
      <c r="DP18" s="273" t="str">
        <f ca="true">+IF(OFFSET('Hygiene Data'!$D$12,0,10*ROW('Hygiene Data'!D12))="","",OFFSET('Hygiene Data'!$D$12,0,10*ROW('Hygiene Data'!D12)))</f>
        <v/>
      </c>
      <c r="DQ18" s="273" t="str">
        <f ca="true">+IF(OFFSET('Hygiene Data'!$D$13,0,10*ROW('Hygiene Data'!D12))="","",OFFSET('Hygiene Data'!$D$13,0,10*ROW('Hygiene Data'!D12)))</f>
        <v/>
      </c>
      <c r="DR18" s="273" t="str">
        <f ca="true">+IF(OFFSET('Hygiene Data'!$E$11,0,10*ROW('Hygiene Data'!E12))="","",OFFSET('Hygiene Data'!$E$11,0,10*ROW('Hygiene Data'!E12)))</f>
        <v/>
      </c>
      <c r="DS18" s="273" t="str">
        <f ca="true">+IF(OFFSET('Hygiene Data'!$E$12,0,10*ROW('Hygiene Data'!E12))="","",OFFSET('Hygiene Data'!$E$12,0,10*ROW('Hygiene Data'!E12)))</f>
        <v/>
      </c>
      <c r="DT18" s="273" t="str">
        <f ca="true">+IF(OFFSET('Hygiene Data'!$E$13,0,10*ROW('Hygiene Data'!E12))="","",OFFSET('Hygiene Data'!$E$13,0,10*ROW('Hygiene Data'!E12)))</f>
        <v/>
      </c>
      <c r="DU18" s="273" t="str">
        <f ca="true">+IF(OFFSET('Hygiene Data'!$F$11,0,10*ROW('Hygiene Data'!F12))="","",OFFSET('Hygiene Data'!$F$11,0,10*ROW('Hygiene Data'!F12)))</f>
        <v/>
      </c>
      <c r="DV18" s="273" t="str">
        <f ca="true">+IF(OFFSET('Hygiene Data'!$F$12,0,10*ROW('Hygiene Data'!F12))="","",OFFSET('Hygiene Data'!$F$12,0,10*ROW('Hygiene Data'!F12)))</f>
        <v/>
      </c>
      <c r="DW18" s="273" t="str">
        <f ca="true">+IF(OFFSET('Hygiene Data'!$F$13,0,10*ROW('Hygiene Data'!F12))="","",OFFSET('Hygiene Data'!$F$13,0,10*ROW('Hygiene Data'!F12)))</f>
        <v/>
      </c>
      <c r="DX18" s="273" t="str">
        <f ca="true">+IF(OFFSET('Hygiene Data'!$G$11,0,10*ROW('Hygiene Data'!G12))="","",OFFSET('Hygiene Data'!$G$11,0,10*ROW('Hygiene Data'!G12)))</f>
        <v/>
      </c>
      <c r="DY18" s="273" t="str">
        <f ca="true">+IF(OFFSET('Hygiene Data'!$G$12,0,10*ROW('Hygiene Data'!G12))="","",OFFSET('Hygiene Data'!$G$12,0,10*ROW('Hygiene Data'!G12)))</f>
        <v/>
      </c>
      <c r="DZ18" s="273" t="str">
        <f ca="true">+IF(OFFSET('Hygiene Data'!$G$13,0,10*ROW('Hygiene Data'!G12))="","",OFFSET('Hygiene Data'!$G$13,0,10*ROW('Hygiene Data'!G12)))</f>
        <v/>
      </c>
      <c r="EA18" s="273" t="str">
        <f ca="true">+IF(OFFSET('Hygiene Data'!$H$11,0,10*ROW('Hygiene Data'!H12))="","",OFFSET('Hygiene Data'!$H$11,0,10*ROW('Hygiene Data'!H12)))</f>
        <v/>
      </c>
      <c r="EB18" s="273" t="str">
        <f ca="true">+IF(OFFSET('Hygiene Data'!$H$12,0,10*ROW('Hygiene Data'!H12))="","",OFFSET('Hygiene Data'!$H$12,0,10*ROW('Hygiene Data'!H12)))</f>
        <v/>
      </c>
      <c r="EC18" s="273" t="str">
        <f ca="true">+IF(OFFSET('Hygiene Data'!$H$13,0,10*ROW('Hygiene Data'!H12))="","",OFFSET('Hygiene Data'!$H$13,0,10*ROW('Hygiene Data'!H12)))</f>
        <v/>
      </c>
      <c r="ED18" s="273" t="str">
        <f ca="true">+IF(OFFSET('Hygiene Data'!$I$11,0,10*ROW('Hygiene Data'!I12))="","",OFFSET('Hygiene Data'!$I$11,0,10*ROW('Hygiene Data'!I12)))</f>
        <v/>
      </c>
      <c r="EE18" s="273" t="str">
        <f ca="true">+IF(OFFSET('Hygiene Data'!$I$12,0,10*ROW('Hygiene Data'!I12))="","",OFFSET('Hygiene Data'!$I$12,0,10*ROW('Hygiene Data'!I12)))</f>
        <v/>
      </c>
      <c r="EF18" s="273"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29"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3"/>
      <c r="BS19" s="273" t="str">
        <f ca="true">+IF(OFFSET('Water Data'!$D$27,0,10*ROW('Water Data'!D13))="","",OFFSET('Water Data'!$D$27,0,10*ROW('Water Data'!D13)))</f>
        <v/>
      </c>
      <c r="BT19" s="273" t="str">
        <f ca="true">+IF(OFFSET('Water Data'!$D$28,0,10*ROW('Water Data'!D13))="","",OFFSET('Water Data'!$D$28,0,10*ROW('Water Data'!D13)))</f>
        <v/>
      </c>
      <c r="BU19" s="273" t="str">
        <f ca="true">+IF(OFFSET('Water Data'!$D$29,0,10*ROW('Water Data'!D13))="","",OFFSET('Water Data'!$D$29,0,10*ROW('Water Data'!D13)))</f>
        <v/>
      </c>
      <c r="BV19" s="273" t="str">
        <f ca="true">+IF(OFFSET('Water Data'!$E$27,0,10*ROW('Water Data'!E13))="","",OFFSET('Water Data'!$E$27,0,10*ROW('Water Data'!E13)))</f>
        <v/>
      </c>
      <c r="BW19" s="273" t="str">
        <f ca="true">+IF(OFFSET('Water Data'!$E$28,0,10*ROW('Water Data'!E13))="","",OFFSET('Water Data'!$E$28,0,10*ROW('Water Data'!E13)))</f>
        <v/>
      </c>
      <c r="BX19" s="273" t="str">
        <f ca="true">+IF(OFFSET('Water Data'!$E$29,0,10*ROW('Water Data'!E13))="","",OFFSET('Water Data'!$E$29,0,10*ROW('Water Data'!E13)))</f>
        <v/>
      </c>
      <c r="BY19" s="273" t="str">
        <f ca="true">+IF(OFFSET('Water Data'!$F$27,0,10*ROW('Water Data'!F13))="","",OFFSET('Water Data'!$F$27,0,10*ROW('Water Data'!F13)))</f>
        <v/>
      </c>
      <c r="BZ19" s="273" t="str">
        <f ca="true">+IF(OFFSET('Water Data'!$F$28,0,10*ROW('Water Data'!F13))="","",OFFSET('Water Data'!$F$28,0,10*ROW('Water Data'!F13)))</f>
        <v/>
      </c>
      <c r="CA19" s="273" t="str">
        <f ca="true">+IF(OFFSET('Water Data'!$F$29,0,10*ROW('Water Data'!F13))="","",OFFSET('Water Data'!$F$29,0,10*ROW('Water Data'!F13)))</f>
        <v/>
      </c>
      <c r="CB19" s="273" t="str">
        <f ca="true">+IF(OFFSET('Water Data'!$G$27,0,10*ROW('Water Data'!G13))="","",OFFSET('Water Data'!$G$27,0,10*ROW('Water Data'!G13)))</f>
        <v/>
      </c>
      <c r="CC19" s="273" t="str">
        <f ca="true">+IF(OFFSET('Water Data'!$G$28,0,10*ROW('Water Data'!G13))="","",OFFSET('Water Data'!$G$28,0,10*ROW('Water Data'!G13)))</f>
        <v/>
      </c>
      <c r="CD19" s="273" t="str">
        <f ca="true">+IF(OFFSET('Water Data'!$G$29,0,10*ROW('Water Data'!G13))="","",OFFSET('Water Data'!$G$29,0,10*ROW('Water Data'!G13)))</f>
        <v/>
      </c>
      <c r="CE19" s="273" t="str">
        <f ca="true">+IF(OFFSET('Water Data'!$H$27,0,10*ROW('Water Data'!H13))="","",OFFSET('Water Data'!$H$27,0,10*ROW('Water Data'!H13)))</f>
        <v/>
      </c>
      <c r="CF19" s="273" t="str">
        <f ca="true">+IF(OFFSET('Water Data'!$H$28,0,10*ROW('Water Data'!H13))="","",OFFSET('Water Data'!$H$28,0,10*ROW('Water Data'!H13)))</f>
        <v/>
      </c>
      <c r="CG19" s="273" t="str">
        <f ca="true">+IF(OFFSET('Water Data'!$H$29,0,10*ROW('Water Data'!H13))="","",OFFSET('Water Data'!$H$29,0,10*ROW('Water Data'!H13)))</f>
        <v/>
      </c>
      <c r="CH19" s="273" t="str">
        <f ca="true">+IF(OFFSET('Water Data'!$I$27,0,10*ROW('Water Data'!I13))="","",OFFSET('Water Data'!$I$27,0,10*ROW('Water Data'!I13)))</f>
        <v/>
      </c>
      <c r="CI19" s="273" t="str">
        <f ca="true">+IF(OFFSET('Water Data'!$I$28,0,10*ROW('Water Data'!I13))="","",OFFSET('Water Data'!$I$28,0,10*ROW('Water Data'!I13)))</f>
        <v/>
      </c>
      <c r="CJ19" s="273" t="str">
        <f ca="true">+IF(OFFSET('Water Data'!$I$29,0,10*ROW('Water Data'!I13))="","",OFFSET('Water Data'!$I$29,0,10*ROW('Water Data'!I13)))</f>
        <v/>
      </c>
      <c r="CK19" s="273" t="str">
        <f ca="true">+IF(OFFSET('Sanitation Data'!$D$28,0,10*ROW('Sanitation Data'!D13))="","",OFFSET('Sanitation Data'!$D$28,0,10*ROW('Sanitation Data'!D13)))</f>
        <v/>
      </c>
      <c r="CL19" s="273" t="str">
        <f ca="true">+IF(OFFSET('Sanitation Data'!$D$29,0,10*ROW('Sanitation Data'!D13))="","",OFFSET('Sanitation Data'!$D$29,0,10*ROW('Sanitation Data'!D13)))</f>
        <v/>
      </c>
      <c r="CM19" s="273" t="str">
        <f ca="true">+IF(OFFSET('Sanitation Data'!$D$30,0,10*ROW('Sanitation Data'!D13))="","",OFFSET('Sanitation Data'!$D$30,0,10*ROW('Sanitation Data'!D13)))</f>
        <v/>
      </c>
      <c r="CN19" s="273" t="str">
        <f ca="true">+IF(OFFSET('Sanitation Data'!$D$31,0,10*ROW('Sanitation Data'!D13))="","",OFFSET('Sanitation Data'!$D$31,0,10*ROW('Sanitation Data'!D13)))</f>
        <v/>
      </c>
      <c r="CO19" s="273" t="str">
        <f ca="true">+IF(OFFSET('Sanitation Data'!$D$32,0,10*ROW('Sanitation Data'!D13))="","",OFFSET('Sanitation Data'!$D$32,0,10*ROW('Sanitation Data'!D13)))</f>
        <v/>
      </c>
      <c r="CP19" s="273" t="str">
        <f ca="true">+IF(OFFSET('Sanitation Data'!$E$28,0,10*ROW('Sanitation Data'!E13))="","",OFFSET('Sanitation Data'!$E$28,0,10*ROW('Sanitation Data'!E13)))</f>
        <v/>
      </c>
      <c r="CQ19" s="273" t="str">
        <f ca="true">+IF(OFFSET('Sanitation Data'!$E$29,0,10*ROW('Sanitation Data'!E13))="","",OFFSET('Sanitation Data'!$E$29,0,10*ROW('Sanitation Data'!E13)))</f>
        <v/>
      </c>
      <c r="CR19" s="273" t="str">
        <f ca="true">+IF(OFFSET('Sanitation Data'!$E$30,0,10*ROW('Sanitation Data'!E13))="","",OFFSET('Sanitation Data'!$E$30,0,10*ROW('Sanitation Data'!E13)))</f>
        <v/>
      </c>
      <c r="CS19" s="273" t="str">
        <f ca="true">+IF(OFFSET('Sanitation Data'!$E$31,0,10*ROW('Sanitation Data'!E13))="","",OFFSET('Sanitation Data'!$E$31,0,10*ROW('Sanitation Data'!E13)))</f>
        <v/>
      </c>
      <c r="CT19" s="273" t="str">
        <f ca="true">+IF(OFFSET('Sanitation Data'!$E$32,0,10*ROW('Sanitation Data'!E13))="","",OFFSET('Sanitation Data'!$E$32,0,10*ROW('Sanitation Data'!E13)))</f>
        <v/>
      </c>
      <c r="CU19" s="273" t="str">
        <f ca="true">+IF(OFFSET('Sanitation Data'!$F$28,0,10*ROW('Sanitation Data'!F13))="","",OFFSET('Sanitation Data'!$F$28,0,10*ROW('Sanitation Data'!F13)))</f>
        <v/>
      </c>
      <c r="CV19" s="273" t="str">
        <f ca="true">+IF(OFFSET('Sanitation Data'!$F$29,0,10*ROW('Sanitation Data'!F13))="","",OFFSET('Sanitation Data'!$F$29,0,10*ROW('Sanitation Data'!F13)))</f>
        <v/>
      </c>
      <c r="CW19" s="273" t="str">
        <f ca="true">+IF(OFFSET('Sanitation Data'!$F$30,0,10*ROW('Sanitation Data'!F13))="","",OFFSET('Sanitation Data'!$F$30,0,10*ROW('Sanitation Data'!F13)))</f>
        <v/>
      </c>
      <c r="CX19" s="273" t="str">
        <f ca="true">+IF(OFFSET('Sanitation Data'!$F$31,0,10*ROW('Sanitation Data'!F13))="","",OFFSET('Sanitation Data'!$F$31,0,10*ROW('Sanitation Data'!F13)))</f>
        <v/>
      </c>
      <c r="CY19" s="273" t="str">
        <f ca="true">+IF(OFFSET('Sanitation Data'!$F$32,0,10*ROW('Sanitation Data'!F13))="","",OFFSET('Sanitation Data'!$F$32,0,10*ROW('Sanitation Data'!F13)))</f>
        <v/>
      </c>
      <c r="CZ19" s="273" t="str">
        <f ca="true">+IF(OFFSET('Sanitation Data'!$G$28,0,10*ROW('Sanitation Data'!G13))="","",OFFSET('Sanitation Data'!$G$28,0,10*ROW('Sanitation Data'!G13)))</f>
        <v/>
      </c>
      <c r="DA19" s="273" t="str">
        <f ca="true">+IF(OFFSET('Sanitation Data'!$G$29,0,10*ROW('Sanitation Data'!G13))="","",OFFSET('Sanitation Data'!$G$29,0,10*ROW('Sanitation Data'!G13)))</f>
        <v/>
      </c>
      <c r="DB19" s="273" t="str">
        <f ca="true">+IF(OFFSET('Sanitation Data'!$G$30,0,10*ROW('Sanitation Data'!G13))="","",OFFSET('Sanitation Data'!$G$30,0,10*ROW('Sanitation Data'!G13)))</f>
        <v/>
      </c>
      <c r="DC19" s="273" t="str">
        <f ca="true">+IF(OFFSET('Sanitation Data'!$G$31,0,10*ROW('Sanitation Data'!G13))="","",OFFSET('Sanitation Data'!$G$31,0,10*ROW('Sanitation Data'!G13)))</f>
        <v/>
      </c>
      <c r="DD19" s="273" t="str">
        <f ca="true">+IF(OFFSET('Sanitation Data'!$G$32,0,10*ROW('Sanitation Data'!G13))="","",OFFSET('Sanitation Data'!$G$32,0,10*ROW('Sanitation Data'!G13)))</f>
        <v/>
      </c>
      <c r="DE19" s="273" t="str">
        <f ca="true">+IF(OFFSET('Sanitation Data'!$H$28,0,10*ROW('Sanitation Data'!H13))="","",OFFSET('Sanitation Data'!$H$28,0,10*ROW('Sanitation Data'!H13)))</f>
        <v/>
      </c>
      <c r="DF19" s="273" t="str">
        <f ca="true">+IF(OFFSET('Sanitation Data'!$H$29,0,10*ROW('Sanitation Data'!H13))="","",OFFSET('Sanitation Data'!$H$29,0,10*ROW('Sanitation Data'!H13)))</f>
        <v/>
      </c>
      <c r="DG19" s="273" t="str">
        <f ca="true">+IF(OFFSET('Sanitation Data'!$H$30,0,10*ROW('Sanitation Data'!H13))="","",OFFSET('Sanitation Data'!$H$30,0,10*ROW('Sanitation Data'!H13)))</f>
        <v/>
      </c>
      <c r="DH19" s="273" t="str">
        <f ca="true">+IF(OFFSET('Sanitation Data'!$H$31,0,10*ROW('Sanitation Data'!H13))="","",OFFSET('Sanitation Data'!$H$31,0,10*ROW('Sanitation Data'!H13)))</f>
        <v/>
      </c>
      <c r="DI19" s="273" t="str">
        <f ca="true">+IF(OFFSET('Sanitation Data'!$H$32,0,10*ROW('Sanitation Data'!H13))="","",OFFSET('Sanitation Data'!$H$32,0,10*ROW('Sanitation Data'!H13)))</f>
        <v/>
      </c>
      <c r="DJ19" s="273" t="str">
        <f ca="true">+IF(OFFSET('Sanitation Data'!$I$28,0,10*ROW('Sanitation Data'!I13))="","",OFFSET('Sanitation Data'!$I$28,0,10*ROW('Sanitation Data'!I13)))</f>
        <v/>
      </c>
      <c r="DK19" s="273" t="str">
        <f ca="true">+IF(OFFSET('Sanitation Data'!$I$29,0,10*ROW('Sanitation Data'!I13))="","",OFFSET('Sanitation Data'!$I$29,0,10*ROW('Sanitation Data'!I13)))</f>
        <v/>
      </c>
      <c r="DL19" s="273" t="str">
        <f ca="true">+IF(OFFSET('Sanitation Data'!$I$30,0,10*ROW('Sanitation Data'!I13))="","",OFFSET('Sanitation Data'!$I$30,0,10*ROW('Sanitation Data'!I13)))</f>
        <v/>
      </c>
      <c r="DM19" s="273" t="str">
        <f ca="true">+IF(OFFSET('Sanitation Data'!$I$31,0,10*ROW('Sanitation Data'!I13))="","",OFFSET('Sanitation Data'!$I$31,0,10*ROW('Sanitation Data'!I13)))</f>
        <v/>
      </c>
      <c r="DN19" s="273" t="str">
        <f ca="true">+IF(OFFSET('Sanitation Data'!$I$32,0,10*ROW('Sanitation Data'!I13))="","",OFFSET('Sanitation Data'!$I$32,0,10*ROW('Sanitation Data'!I13)))</f>
        <v/>
      </c>
      <c r="DO19" s="273" t="str">
        <f ca="true">+IF(OFFSET('Hygiene Data'!$D$11,0,10*ROW('Hygiene Data'!D13))="","",OFFSET('Hygiene Data'!$D$11,0,10*ROW('Hygiene Data'!D13)))</f>
        <v/>
      </c>
      <c r="DP19" s="273" t="str">
        <f ca="true">+IF(OFFSET('Hygiene Data'!$D$12,0,10*ROW('Hygiene Data'!D13))="","",OFFSET('Hygiene Data'!$D$12,0,10*ROW('Hygiene Data'!D13)))</f>
        <v/>
      </c>
      <c r="DQ19" s="273" t="str">
        <f ca="true">+IF(OFFSET('Hygiene Data'!$D$13,0,10*ROW('Hygiene Data'!D13))="","",OFFSET('Hygiene Data'!$D$13,0,10*ROW('Hygiene Data'!D13)))</f>
        <v/>
      </c>
      <c r="DR19" s="273" t="str">
        <f ca="true">+IF(OFFSET('Hygiene Data'!$E$11,0,10*ROW('Hygiene Data'!E13))="","",OFFSET('Hygiene Data'!$E$11,0,10*ROW('Hygiene Data'!E13)))</f>
        <v/>
      </c>
      <c r="DS19" s="273" t="str">
        <f ca="true">+IF(OFFSET('Hygiene Data'!$E$12,0,10*ROW('Hygiene Data'!E13))="","",OFFSET('Hygiene Data'!$E$12,0,10*ROW('Hygiene Data'!E13)))</f>
        <v/>
      </c>
      <c r="DT19" s="273" t="str">
        <f ca="true">+IF(OFFSET('Hygiene Data'!$E$13,0,10*ROW('Hygiene Data'!E13))="","",OFFSET('Hygiene Data'!$E$13,0,10*ROW('Hygiene Data'!E13)))</f>
        <v/>
      </c>
      <c r="DU19" s="273" t="str">
        <f ca="true">+IF(OFFSET('Hygiene Data'!$F$11,0,10*ROW('Hygiene Data'!F13))="","",OFFSET('Hygiene Data'!$F$11,0,10*ROW('Hygiene Data'!F13)))</f>
        <v/>
      </c>
      <c r="DV19" s="273" t="str">
        <f ca="true">+IF(OFFSET('Hygiene Data'!$F$12,0,10*ROW('Hygiene Data'!F13))="","",OFFSET('Hygiene Data'!$F$12,0,10*ROW('Hygiene Data'!F13)))</f>
        <v/>
      </c>
      <c r="DW19" s="273" t="str">
        <f ca="true">+IF(OFFSET('Hygiene Data'!$F$13,0,10*ROW('Hygiene Data'!F13))="","",OFFSET('Hygiene Data'!$F$13,0,10*ROW('Hygiene Data'!F13)))</f>
        <v/>
      </c>
      <c r="DX19" s="273" t="str">
        <f ca="true">+IF(OFFSET('Hygiene Data'!$G$11,0,10*ROW('Hygiene Data'!G13))="","",OFFSET('Hygiene Data'!$G$11,0,10*ROW('Hygiene Data'!G13)))</f>
        <v/>
      </c>
      <c r="DY19" s="273" t="str">
        <f ca="true">+IF(OFFSET('Hygiene Data'!$G$12,0,10*ROW('Hygiene Data'!G13))="","",OFFSET('Hygiene Data'!$G$12,0,10*ROW('Hygiene Data'!G13)))</f>
        <v/>
      </c>
      <c r="DZ19" s="273" t="str">
        <f ca="true">+IF(OFFSET('Hygiene Data'!$G$13,0,10*ROW('Hygiene Data'!G13))="","",OFFSET('Hygiene Data'!$G$13,0,10*ROW('Hygiene Data'!G13)))</f>
        <v/>
      </c>
      <c r="EA19" s="273" t="str">
        <f ca="true">+IF(OFFSET('Hygiene Data'!$H$11,0,10*ROW('Hygiene Data'!H13))="","",OFFSET('Hygiene Data'!$H$11,0,10*ROW('Hygiene Data'!H13)))</f>
        <v/>
      </c>
      <c r="EB19" s="273" t="str">
        <f ca="true">+IF(OFFSET('Hygiene Data'!$H$12,0,10*ROW('Hygiene Data'!H13))="","",OFFSET('Hygiene Data'!$H$12,0,10*ROW('Hygiene Data'!H13)))</f>
        <v/>
      </c>
      <c r="EC19" s="273" t="str">
        <f ca="true">+IF(OFFSET('Hygiene Data'!$H$13,0,10*ROW('Hygiene Data'!H13))="","",OFFSET('Hygiene Data'!$H$13,0,10*ROW('Hygiene Data'!H13)))</f>
        <v/>
      </c>
      <c r="ED19" s="273" t="str">
        <f ca="true">+IF(OFFSET('Hygiene Data'!$I$11,0,10*ROW('Hygiene Data'!I13))="","",OFFSET('Hygiene Data'!$I$11,0,10*ROW('Hygiene Data'!I13)))</f>
        <v/>
      </c>
      <c r="EE19" s="273" t="str">
        <f ca="true">+IF(OFFSET('Hygiene Data'!$I$12,0,10*ROW('Hygiene Data'!I13))="","",OFFSET('Hygiene Data'!$I$12,0,10*ROW('Hygiene Data'!I13)))</f>
        <v/>
      </c>
      <c r="EF19" s="273"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29"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3"/>
      <c r="BS20" s="273" t="str">
        <f ca="true">+IF(OFFSET('Water Data'!$D$27,0,10*ROW('Water Data'!D14))="","",OFFSET('Water Data'!$D$27,0,10*ROW('Water Data'!D14)))</f>
        <v/>
      </c>
      <c r="BT20" s="273" t="str">
        <f ca="true">+IF(OFFSET('Water Data'!$D$28,0,10*ROW('Water Data'!D14))="","",OFFSET('Water Data'!$D$28,0,10*ROW('Water Data'!D14)))</f>
        <v/>
      </c>
      <c r="BU20" s="273" t="str">
        <f ca="true">+IF(OFFSET('Water Data'!$D$29,0,10*ROW('Water Data'!D14))="","",OFFSET('Water Data'!$D$29,0,10*ROW('Water Data'!D14)))</f>
        <v/>
      </c>
      <c r="BV20" s="273" t="str">
        <f ca="true">+IF(OFFSET('Water Data'!$E$27,0,10*ROW('Water Data'!E14))="","",OFFSET('Water Data'!$E$27,0,10*ROW('Water Data'!E14)))</f>
        <v/>
      </c>
      <c r="BW20" s="273" t="str">
        <f ca="true">+IF(OFFSET('Water Data'!$E$28,0,10*ROW('Water Data'!E14))="","",OFFSET('Water Data'!$E$28,0,10*ROW('Water Data'!E14)))</f>
        <v/>
      </c>
      <c r="BX20" s="273" t="str">
        <f ca="true">+IF(OFFSET('Water Data'!$E$29,0,10*ROW('Water Data'!E14))="","",OFFSET('Water Data'!$E$29,0,10*ROW('Water Data'!E14)))</f>
        <v/>
      </c>
      <c r="BY20" s="273" t="str">
        <f ca="true">+IF(OFFSET('Water Data'!$F$27,0,10*ROW('Water Data'!F14))="","",OFFSET('Water Data'!$F$27,0,10*ROW('Water Data'!F14)))</f>
        <v/>
      </c>
      <c r="BZ20" s="273" t="str">
        <f ca="true">+IF(OFFSET('Water Data'!$F$28,0,10*ROW('Water Data'!F14))="","",OFFSET('Water Data'!$F$28,0,10*ROW('Water Data'!F14)))</f>
        <v/>
      </c>
      <c r="CA20" s="273" t="str">
        <f ca="true">+IF(OFFSET('Water Data'!$F$29,0,10*ROW('Water Data'!F14))="","",OFFSET('Water Data'!$F$29,0,10*ROW('Water Data'!F14)))</f>
        <v/>
      </c>
      <c r="CB20" s="273" t="str">
        <f ca="true">+IF(OFFSET('Water Data'!$G$27,0,10*ROW('Water Data'!G14))="","",OFFSET('Water Data'!$G$27,0,10*ROW('Water Data'!G14)))</f>
        <v/>
      </c>
      <c r="CC20" s="273" t="str">
        <f ca="true">+IF(OFFSET('Water Data'!$G$28,0,10*ROW('Water Data'!G14))="","",OFFSET('Water Data'!$G$28,0,10*ROW('Water Data'!G14)))</f>
        <v/>
      </c>
      <c r="CD20" s="273" t="str">
        <f ca="true">+IF(OFFSET('Water Data'!$G$29,0,10*ROW('Water Data'!G14))="","",OFFSET('Water Data'!$G$29,0,10*ROW('Water Data'!G14)))</f>
        <v/>
      </c>
      <c r="CE20" s="273" t="str">
        <f ca="true">+IF(OFFSET('Water Data'!$H$27,0,10*ROW('Water Data'!H14))="","",OFFSET('Water Data'!$H$27,0,10*ROW('Water Data'!H14)))</f>
        <v/>
      </c>
      <c r="CF20" s="273" t="str">
        <f ca="true">+IF(OFFSET('Water Data'!$H$28,0,10*ROW('Water Data'!H14))="","",OFFSET('Water Data'!$H$28,0,10*ROW('Water Data'!H14)))</f>
        <v/>
      </c>
      <c r="CG20" s="273" t="str">
        <f ca="true">+IF(OFFSET('Water Data'!$H$29,0,10*ROW('Water Data'!H14))="","",OFFSET('Water Data'!$H$29,0,10*ROW('Water Data'!H14)))</f>
        <v/>
      </c>
      <c r="CH20" s="273" t="str">
        <f ca="true">+IF(OFFSET('Water Data'!$I$27,0,10*ROW('Water Data'!I14))="","",OFFSET('Water Data'!$I$27,0,10*ROW('Water Data'!I14)))</f>
        <v/>
      </c>
      <c r="CI20" s="273" t="str">
        <f ca="true">+IF(OFFSET('Water Data'!$I$28,0,10*ROW('Water Data'!I14))="","",OFFSET('Water Data'!$I$28,0,10*ROW('Water Data'!I14)))</f>
        <v/>
      </c>
      <c r="CJ20" s="273" t="str">
        <f ca="true">+IF(OFFSET('Water Data'!$I$29,0,10*ROW('Water Data'!I14))="","",OFFSET('Water Data'!$I$29,0,10*ROW('Water Data'!I14)))</f>
        <v/>
      </c>
      <c r="CK20" s="273" t="str">
        <f ca="true">+IF(OFFSET('Sanitation Data'!$D$28,0,10*ROW('Sanitation Data'!D14))="","",OFFSET('Sanitation Data'!$D$28,0,10*ROW('Sanitation Data'!D14)))</f>
        <v/>
      </c>
      <c r="CL20" s="273" t="str">
        <f ca="true">+IF(OFFSET('Sanitation Data'!$D$29,0,10*ROW('Sanitation Data'!D14))="","",OFFSET('Sanitation Data'!$D$29,0,10*ROW('Sanitation Data'!D14)))</f>
        <v/>
      </c>
      <c r="CM20" s="273" t="str">
        <f ca="true">+IF(OFFSET('Sanitation Data'!$D$30,0,10*ROW('Sanitation Data'!D14))="","",OFFSET('Sanitation Data'!$D$30,0,10*ROW('Sanitation Data'!D14)))</f>
        <v/>
      </c>
      <c r="CN20" s="273" t="str">
        <f ca="true">+IF(OFFSET('Sanitation Data'!$D$31,0,10*ROW('Sanitation Data'!D14))="","",OFFSET('Sanitation Data'!$D$31,0,10*ROW('Sanitation Data'!D14)))</f>
        <v/>
      </c>
      <c r="CO20" s="273" t="str">
        <f ca="true">+IF(OFFSET('Sanitation Data'!$D$32,0,10*ROW('Sanitation Data'!D14))="","",OFFSET('Sanitation Data'!$D$32,0,10*ROW('Sanitation Data'!D14)))</f>
        <v/>
      </c>
      <c r="CP20" s="273" t="str">
        <f ca="true">+IF(OFFSET('Sanitation Data'!$E$28,0,10*ROW('Sanitation Data'!E14))="","",OFFSET('Sanitation Data'!$E$28,0,10*ROW('Sanitation Data'!E14)))</f>
        <v/>
      </c>
      <c r="CQ20" s="273" t="str">
        <f ca="true">+IF(OFFSET('Sanitation Data'!$E$29,0,10*ROW('Sanitation Data'!E14))="","",OFFSET('Sanitation Data'!$E$29,0,10*ROW('Sanitation Data'!E14)))</f>
        <v/>
      </c>
      <c r="CR20" s="273" t="str">
        <f ca="true">+IF(OFFSET('Sanitation Data'!$E$30,0,10*ROW('Sanitation Data'!E14))="","",OFFSET('Sanitation Data'!$E$30,0,10*ROW('Sanitation Data'!E14)))</f>
        <v/>
      </c>
      <c r="CS20" s="273" t="str">
        <f ca="true">+IF(OFFSET('Sanitation Data'!$E$31,0,10*ROW('Sanitation Data'!E14))="","",OFFSET('Sanitation Data'!$E$31,0,10*ROW('Sanitation Data'!E14)))</f>
        <v/>
      </c>
      <c r="CT20" s="273" t="str">
        <f ca="true">+IF(OFFSET('Sanitation Data'!$E$32,0,10*ROW('Sanitation Data'!E14))="","",OFFSET('Sanitation Data'!$E$32,0,10*ROW('Sanitation Data'!E14)))</f>
        <v/>
      </c>
      <c r="CU20" s="273" t="str">
        <f ca="true">+IF(OFFSET('Sanitation Data'!$F$28,0,10*ROW('Sanitation Data'!F14))="","",OFFSET('Sanitation Data'!$F$28,0,10*ROW('Sanitation Data'!F14)))</f>
        <v/>
      </c>
      <c r="CV20" s="273" t="str">
        <f ca="true">+IF(OFFSET('Sanitation Data'!$F$29,0,10*ROW('Sanitation Data'!F14))="","",OFFSET('Sanitation Data'!$F$29,0,10*ROW('Sanitation Data'!F14)))</f>
        <v/>
      </c>
      <c r="CW20" s="273" t="str">
        <f ca="true">+IF(OFFSET('Sanitation Data'!$F$30,0,10*ROW('Sanitation Data'!F14))="","",OFFSET('Sanitation Data'!$F$30,0,10*ROW('Sanitation Data'!F14)))</f>
        <v/>
      </c>
      <c r="CX20" s="273" t="str">
        <f ca="true">+IF(OFFSET('Sanitation Data'!$F$31,0,10*ROW('Sanitation Data'!F14))="","",OFFSET('Sanitation Data'!$F$31,0,10*ROW('Sanitation Data'!F14)))</f>
        <v/>
      </c>
      <c r="CY20" s="273" t="str">
        <f ca="true">+IF(OFFSET('Sanitation Data'!$F$32,0,10*ROW('Sanitation Data'!F14))="","",OFFSET('Sanitation Data'!$F$32,0,10*ROW('Sanitation Data'!F14)))</f>
        <v/>
      </c>
      <c r="CZ20" s="273" t="str">
        <f ca="true">+IF(OFFSET('Sanitation Data'!$G$28,0,10*ROW('Sanitation Data'!G14))="","",OFFSET('Sanitation Data'!$G$28,0,10*ROW('Sanitation Data'!G14)))</f>
        <v/>
      </c>
      <c r="DA20" s="273" t="str">
        <f ca="true">+IF(OFFSET('Sanitation Data'!$G$29,0,10*ROW('Sanitation Data'!G14))="","",OFFSET('Sanitation Data'!$G$29,0,10*ROW('Sanitation Data'!G14)))</f>
        <v/>
      </c>
      <c r="DB20" s="273" t="str">
        <f ca="true">+IF(OFFSET('Sanitation Data'!$G$30,0,10*ROW('Sanitation Data'!G14))="","",OFFSET('Sanitation Data'!$G$30,0,10*ROW('Sanitation Data'!G14)))</f>
        <v/>
      </c>
      <c r="DC20" s="273" t="str">
        <f ca="true">+IF(OFFSET('Sanitation Data'!$G$31,0,10*ROW('Sanitation Data'!G14))="","",OFFSET('Sanitation Data'!$G$31,0,10*ROW('Sanitation Data'!G14)))</f>
        <v/>
      </c>
      <c r="DD20" s="273" t="str">
        <f ca="true">+IF(OFFSET('Sanitation Data'!$G$32,0,10*ROW('Sanitation Data'!G14))="","",OFFSET('Sanitation Data'!$G$32,0,10*ROW('Sanitation Data'!G14)))</f>
        <v/>
      </c>
      <c r="DE20" s="273" t="str">
        <f ca="true">+IF(OFFSET('Sanitation Data'!$H$28,0,10*ROW('Sanitation Data'!H14))="","",OFFSET('Sanitation Data'!$H$28,0,10*ROW('Sanitation Data'!H14)))</f>
        <v/>
      </c>
      <c r="DF20" s="273" t="str">
        <f ca="true">+IF(OFFSET('Sanitation Data'!$H$29,0,10*ROW('Sanitation Data'!H14))="","",OFFSET('Sanitation Data'!$H$29,0,10*ROW('Sanitation Data'!H14)))</f>
        <v/>
      </c>
      <c r="DG20" s="273" t="str">
        <f ca="true">+IF(OFFSET('Sanitation Data'!$H$30,0,10*ROW('Sanitation Data'!H14))="","",OFFSET('Sanitation Data'!$H$30,0,10*ROW('Sanitation Data'!H14)))</f>
        <v/>
      </c>
      <c r="DH20" s="273" t="str">
        <f ca="true">+IF(OFFSET('Sanitation Data'!$H$31,0,10*ROW('Sanitation Data'!H14))="","",OFFSET('Sanitation Data'!$H$31,0,10*ROW('Sanitation Data'!H14)))</f>
        <v/>
      </c>
      <c r="DI20" s="273" t="str">
        <f ca="true">+IF(OFFSET('Sanitation Data'!$H$32,0,10*ROW('Sanitation Data'!H14))="","",OFFSET('Sanitation Data'!$H$32,0,10*ROW('Sanitation Data'!H14)))</f>
        <v/>
      </c>
      <c r="DJ20" s="273" t="str">
        <f ca="true">+IF(OFFSET('Sanitation Data'!$I$28,0,10*ROW('Sanitation Data'!I14))="","",OFFSET('Sanitation Data'!$I$28,0,10*ROW('Sanitation Data'!I14)))</f>
        <v/>
      </c>
      <c r="DK20" s="273" t="str">
        <f ca="true">+IF(OFFSET('Sanitation Data'!$I$29,0,10*ROW('Sanitation Data'!I14))="","",OFFSET('Sanitation Data'!$I$29,0,10*ROW('Sanitation Data'!I14)))</f>
        <v/>
      </c>
      <c r="DL20" s="273" t="str">
        <f ca="true">+IF(OFFSET('Sanitation Data'!$I$30,0,10*ROW('Sanitation Data'!I14))="","",OFFSET('Sanitation Data'!$I$30,0,10*ROW('Sanitation Data'!I14)))</f>
        <v/>
      </c>
      <c r="DM20" s="273" t="str">
        <f ca="true">+IF(OFFSET('Sanitation Data'!$I$31,0,10*ROW('Sanitation Data'!I14))="","",OFFSET('Sanitation Data'!$I$31,0,10*ROW('Sanitation Data'!I14)))</f>
        <v/>
      </c>
      <c r="DN20" s="273" t="str">
        <f ca="true">+IF(OFFSET('Sanitation Data'!$I$32,0,10*ROW('Sanitation Data'!I14))="","",OFFSET('Sanitation Data'!$I$32,0,10*ROW('Sanitation Data'!I14)))</f>
        <v/>
      </c>
      <c r="DO20" s="273" t="str">
        <f ca="true">+IF(OFFSET('Hygiene Data'!$D$11,0,10*ROW('Hygiene Data'!D14))="","",OFFSET('Hygiene Data'!$D$11,0,10*ROW('Hygiene Data'!D14)))</f>
        <v/>
      </c>
      <c r="DP20" s="273" t="str">
        <f ca="true">+IF(OFFSET('Hygiene Data'!$D$12,0,10*ROW('Hygiene Data'!D14))="","",OFFSET('Hygiene Data'!$D$12,0,10*ROW('Hygiene Data'!D14)))</f>
        <v/>
      </c>
      <c r="DQ20" s="273" t="str">
        <f ca="true">+IF(OFFSET('Hygiene Data'!$D$13,0,10*ROW('Hygiene Data'!D14))="","",OFFSET('Hygiene Data'!$D$13,0,10*ROW('Hygiene Data'!D14)))</f>
        <v/>
      </c>
      <c r="DR20" s="273" t="str">
        <f ca="true">+IF(OFFSET('Hygiene Data'!$E$11,0,10*ROW('Hygiene Data'!E14))="","",OFFSET('Hygiene Data'!$E$11,0,10*ROW('Hygiene Data'!E14)))</f>
        <v/>
      </c>
      <c r="DS20" s="273" t="str">
        <f ca="true">+IF(OFFSET('Hygiene Data'!$E$12,0,10*ROW('Hygiene Data'!E14))="","",OFFSET('Hygiene Data'!$E$12,0,10*ROW('Hygiene Data'!E14)))</f>
        <v/>
      </c>
      <c r="DT20" s="273" t="str">
        <f ca="true">+IF(OFFSET('Hygiene Data'!$E$13,0,10*ROW('Hygiene Data'!E14))="","",OFFSET('Hygiene Data'!$E$13,0,10*ROW('Hygiene Data'!E14)))</f>
        <v/>
      </c>
      <c r="DU20" s="273" t="str">
        <f ca="true">+IF(OFFSET('Hygiene Data'!$F$11,0,10*ROW('Hygiene Data'!F14))="","",OFFSET('Hygiene Data'!$F$11,0,10*ROW('Hygiene Data'!F14)))</f>
        <v/>
      </c>
      <c r="DV20" s="273" t="str">
        <f ca="true">+IF(OFFSET('Hygiene Data'!$F$12,0,10*ROW('Hygiene Data'!F14))="","",OFFSET('Hygiene Data'!$F$12,0,10*ROW('Hygiene Data'!F14)))</f>
        <v/>
      </c>
      <c r="DW20" s="273" t="str">
        <f ca="true">+IF(OFFSET('Hygiene Data'!$F$13,0,10*ROW('Hygiene Data'!F14))="","",OFFSET('Hygiene Data'!$F$13,0,10*ROW('Hygiene Data'!F14)))</f>
        <v/>
      </c>
      <c r="DX20" s="273" t="str">
        <f ca="true">+IF(OFFSET('Hygiene Data'!$G$11,0,10*ROW('Hygiene Data'!G14))="","",OFFSET('Hygiene Data'!$G$11,0,10*ROW('Hygiene Data'!G14)))</f>
        <v/>
      </c>
      <c r="DY20" s="273" t="str">
        <f ca="true">+IF(OFFSET('Hygiene Data'!$G$12,0,10*ROW('Hygiene Data'!G14))="","",OFFSET('Hygiene Data'!$G$12,0,10*ROW('Hygiene Data'!G14)))</f>
        <v/>
      </c>
      <c r="DZ20" s="273" t="str">
        <f ca="true">+IF(OFFSET('Hygiene Data'!$G$13,0,10*ROW('Hygiene Data'!G14))="","",OFFSET('Hygiene Data'!$G$13,0,10*ROW('Hygiene Data'!G14)))</f>
        <v/>
      </c>
      <c r="EA20" s="273" t="str">
        <f ca="true">+IF(OFFSET('Hygiene Data'!$H$11,0,10*ROW('Hygiene Data'!H14))="","",OFFSET('Hygiene Data'!$H$11,0,10*ROW('Hygiene Data'!H14)))</f>
        <v/>
      </c>
      <c r="EB20" s="273" t="str">
        <f ca="true">+IF(OFFSET('Hygiene Data'!$H$12,0,10*ROW('Hygiene Data'!H14))="","",OFFSET('Hygiene Data'!$H$12,0,10*ROW('Hygiene Data'!H14)))</f>
        <v/>
      </c>
      <c r="EC20" s="273" t="str">
        <f ca="true">+IF(OFFSET('Hygiene Data'!$H$13,0,10*ROW('Hygiene Data'!H14))="","",OFFSET('Hygiene Data'!$H$13,0,10*ROW('Hygiene Data'!H14)))</f>
        <v/>
      </c>
      <c r="ED20" s="273" t="str">
        <f ca="true">+IF(OFFSET('Hygiene Data'!$I$11,0,10*ROW('Hygiene Data'!I14))="","",OFFSET('Hygiene Data'!$I$11,0,10*ROW('Hygiene Data'!I14)))</f>
        <v/>
      </c>
      <c r="EE20" s="273" t="str">
        <f ca="true">+IF(OFFSET('Hygiene Data'!$I$12,0,10*ROW('Hygiene Data'!I14))="","",OFFSET('Hygiene Data'!$I$12,0,10*ROW('Hygiene Data'!I14)))</f>
        <v/>
      </c>
      <c r="EF20" s="273"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29"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3"/>
      <c r="BS21" s="273" t="str">
        <f ca="true">+IF(OFFSET('Water Data'!$D$27,0,10*ROW('Water Data'!D15))="","",OFFSET('Water Data'!$D$27,0,10*ROW('Water Data'!D15)))</f>
        <v/>
      </c>
      <c r="BT21" s="273" t="str">
        <f ca="true">+IF(OFFSET('Water Data'!$D$28,0,10*ROW('Water Data'!D15))="","",OFFSET('Water Data'!$D$28,0,10*ROW('Water Data'!D15)))</f>
        <v/>
      </c>
      <c r="BU21" s="273" t="str">
        <f ca="true">+IF(OFFSET('Water Data'!$D$29,0,10*ROW('Water Data'!D15))="","",OFFSET('Water Data'!$D$29,0,10*ROW('Water Data'!D15)))</f>
        <v/>
      </c>
      <c r="BV21" s="273" t="str">
        <f ca="true">+IF(OFFSET('Water Data'!$E$27,0,10*ROW('Water Data'!E15))="","",OFFSET('Water Data'!$E$27,0,10*ROW('Water Data'!E15)))</f>
        <v/>
      </c>
      <c r="BW21" s="273" t="str">
        <f ca="true">+IF(OFFSET('Water Data'!$E$28,0,10*ROW('Water Data'!E15))="","",OFFSET('Water Data'!$E$28,0,10*ROW('Water Data'!E15)))</f>
        <v/>
      </c>
      <c r="BX21" s="273" t="str">
        <f ca="true">+IF(OFFSET('Water Data'!$E$29,0,10*ROW('Water Data'!E15))="","",OFFSET('Water Data'!$E$29,0,10*ROW('Water Data'!E15)))</f>
        <v/>
      </c>
      <c r="BY21" s="273" t="str">
        <f ca="true">+IF(OFFSET('Water Data'!$F$27,0,10*ROW('Water Data'!F15))="","",OFFSET('Water Data'!$F$27,0,10*ROW('Water Data'!F15)))</f>
        <v/>
      </c>
      <c r="BZ21" s="273" t="str">
        <f ca="true">+IF(OFFSET('Water Data'!$F$28,0,10*ROW('Water Data'!F15))="","",OFFSET('Water Data'!$F$28,0,10*ROW('Water Data'!F15)))</f>
        <v/>
      </c>
      <c r="CA21" s="273" t="str">
        <f ca="true">+IF(OFFSET('Water Data'!$F$29,0,10*ROW('Water Data'!F15))="","",OFFSET('Water Data'!$F$29,0,10*ROW('Water Data'!F15)))</f>
        <v/>
      </c>
      <c r="CB21" s="273" t="str">
        <f ca="true">+IF(OFFSET('Water Data'!$G$27,0,10*ROW('Water Data'!G15))="","",OFFSET('Water Data'!$G$27,0,10*ROW('Water Data'!G15)))</f>
        <v/>
      </c>
      <c r="CC21" s="273" t="str">
        <f ca="true">+IF(OFFSET('Water Data'!$G$28,0,10*ROW('Water Data'!G15))="","",OFFSET('Water Data'!$G$28,0,10*ROW('Water Data'!G15)))</f>
        <v/>
      </c>
      <c r="CD21" s="273" t="str">
        <f ca="true">+IF(OFFSET('Water Data'!$G$29,0,10*ROW('Water Data'!G15))="","",OFFSET('Water Data'!$G$29,0,10*ROW('Water Data'!G15)))</f>
        <v/>
      </c>
      <c r="CE21" s="273" t="str">
        <f ca="true">+IF(OFFSET('Water Data'!$H$27,0,10*ROW('Water Data'!H15))="","",OFFSET('Water Data'!$H$27,0,10*ROW('Water Data'!H15)))</f>
        <v/>
      </c>
      <c r="CF21" s="273" t="str">
        <f ca="true">+IF(OFFSET('Water Data'!$H$28,0,10*ROW('Water Data'!H15))="","",OFFSET('Water Data'!$H$28,0,10*ROW('Water Data'!H15)))</f>
        <v/>
      </c>
      <c r="CG21" s="273" t="str">
        <f ca="true">+IF(OFFSET('Water Data'!$H$29,0,10*ROW('Water Data'!H15))="","",OFFSET('Water Data'!$H$29,0,10*ROW('Water Data'!H15)))</f>
        <v/>
      </c>
      <c r="CH21" s="273" t="str">
        <f ca="true">+IF(OFFSET('Water Data'!$I$27,0,10*ROW('Water Data'!I15))="","",OFFSET('Water Data'!$I$27,0,10*ROW('Water Data'!I15)))</f>
        <v/>
      </c>
      <c r="CI21" s="273" t="str">
        <f ca="true">+IF(OFFSET('Water Data'!$I$28,0,10*ROW('Water Data'!I15))="","",OFFSET('Water Data'!$I$28,0,10*ROW('Water Data'!I15)))</f>
        <v/>
      </c>
      <c r="CJ21" s="273" t="str">
        <f ca="true">+IF(OFFSET('Water Data'!$I$29,0,10*ROW('Water Data'!I15))="","",OFFSET('Water Data'!$I$29,0,10*ROW('Water Data'!I15)))</f>
        <v/>
      </c>
      <c r="CK21" s="273" t="str">
        <f ca="true">+IF(OFFSET('Sanitation Data'!$D$28,0,10*ROW('Sanitation Data'!D15))="","",OFFSET('Sanitation Data'!$D$28,0,10*ROW('Sanitation Data'!D15)))</f>
        <v/>
      </c>
      <c r="CL21" s="273" t="str">
        <f ca="true">+IF(OFFSET('Sanitation Data'!$D$29,0,10*ROW('Sanitation Data'!D15))="","",OFFSET('Sanitation Data'!$D$29,0,10*ROW('Sanitation Data'!D15)))</f>
        <v/>
      </c>
      <c r="CM21" s="273" t="str">
        <f ca="true">+IF(OFFSET('Sanitation Data'!$D$30,0,10*ROW('Sanitation Data'!D15))="","",OFFSET('Sanitation Data'!$D$30,0,10*ROW('Sanitation Data'!D15)))</f>
        <v/>
      </c>
      <c r="CN21" s="273" t="str">
        <f ca="true">+IF(OFFSET('Sanitation Data'!$D$31,0,10*ROW('Sanitation Data'!D15))="","",OFFSET('Sanitation Data'!$D$31,0,10*ROW('Sanitation Data'!D15)))</f>
        <v/>
      </c>
      <c r="CO21" s="273" t="str">
        <f ca="true">+IF(OFFSET('Sanitation Data'!$D$32,0,10*ROW('Sanitation Data'!D15))="","",OFFSET('Sanitation Data'!$D$32,0,10*ROW('Sanitation Data'!D15)))</f>
        <v/>
      </c>
      <c r="CP21" s="273" t="str">
        <f ca="true">+IF(OFFSET('Sanitation Data'!$E$28,0,10*ROW('Sanitation Data'!E15))="","",OFFSET('Sanitation Data'!$E$28,0,10*ROW('Sanitation Data'!E15)))</f>
        <v/>
      </c>
      <c r="CQ21" s="273" t="str">
        <f ca="true">+IF(OFFSET('Sanitation Data'!$E$29,0,10*ROW('Sanitation Data'!E15))="","",OFFSET('Sanitation Data'!$E$29,0,10*ROW('Sanitation Data'!E15)))</f>
        <v/>
      </c>
      <c r="CR21" s="273" t="str">
        <f ca="true">+IF(OFFSET('Sanitation Data'!$E$30,0,10*ROW('Sanitation Data'!E15))="","",OFFSET('Sanitation Data'!$E$30,0,10*ROW('Sanitation Data'!E15)))</f>
        <v/>
      </c>
      <c r="CS21" s="273" t="str">
        <f ca="true">+IF(OFFSET('Sanitation Data'!$E$31,0,10*ROW('Sanitation Data'!E15))="","",OFFSET('Sanitation Data'!$E$31,0,10*ROW('Sanitation Data'!E15)))</f>
        <v/>
      </c>
      <c r="CT21" s="273" t="str">
        <f ca="true">+IF(OFFSET('Sanitation Data'!$E$32,0,10*ROW('Sanitation Data'!E15))="","",OFFSET('Sanitation Data'!$E$32,0,10*ROW('Sanitation Data'!E15)))</f>
        <v/>
      </c>
      <c r="CU21" s="273" t="str">
        <f ca="true">+IF(OFFSET('Sanitation Data'!$F$28,0,10*ROW('Sanitation Data'!F15))="","",OFFSET('Sanitation Data'!$F$28,0,10*ROW('Sanitation Data'!F15)))</f>
        <v/>
      </c>
      <c r="CV21" s="273" t="str">
        <f ca="true">+IF(OFFSET('Sanitation Data'!$F$29,0,10*ROW('Sanitation Data'!F15))="","",OFFSET('Sanitation Data'!$F$29,0,10*ROW('Sanitation Data'!F15)))</f>
        <v/>
      </c>
      <c r="CW21" s="273" t="str">
        <f ca="true">+IF(OFFSET('Sanitation Data'!$F$30,0,10*ROW('Sanitation Data'!F15))="","",OFFSET('Sanitation Data'!$F$30,0,10*ROW('Sanitation Data'!F15)))</f>
        <v/>
      </c>
      <c r="CX21" s="273" t="str">
        <f ca="true">+IF(OFFSET('Sanitation Data'!$F$31,0,10*ROW('Sanitation Data'!F15))="","",OFFSET('Sanitation Data'!$F$31,0,10*ROW('Sanitation Data'!F15)))</f>
        <v/>
      </c>
      <c r="CY21" s="273" t="str">
        <f ca="true">+IF(OFFSET('Sanitation Data'!$F$32,0,10*ROW('Sanitation Data'!F15))="","",OFFSET('Sanitation Data'!$F$32,0,10*ROW('Sanitation Data'!F15)))</f>
        <v/>
      </c>
      <c r="CZ21" s="273" t="str">
        <f ca="true">+IF(OFFSET('Sanitation Data'!$G$28,0,10*ROW('Sanitation Data'!G15))="","",OFFSET('Sanitation Data'!$G$28,0,10*ROW('Sanitation Data'!G15)))</f>
        <v/>
      </c>
      <c r="DA21" s="273" t="str">
        <f ca="true">+IF(OFFSET('Sanitation Data'!$G$29,0,10*ROW('Sanitation Data'!G15))="","",OFFSET('Sanitation Data'!$G$29,0,10*ROW('Sanitation Data'!G15)))</f>
        <v/>
      </c>
      <c r="DB21" s="273" t="str">
        <f ca="true">+IF(OFFSET('Sanitation Data'!$G$30,0,10*ROW('Sanitation Data'!G15))="","",OFFSET('Sanitation Data'!$G$30,0,10*ROW('Sanitation Data'!G15)))</f>
        <v/>
      </c>
      <c r="DC21" s="273" t="str">
        <f ca="true">+IF(OFFSET('Sanitation Data'!$G$31,0,10*ROW('Sanitation Data'!G15))="","",OFFSET('Sanitation Data'!$G$31,0,10*ROW('Sanitation Data'!G15)))</f>
        <v/>
      </c>
      <c r="DD21" s="273" t="str">
        <f ca="true">+IF(OFFSET('Sanitation Data'!$G$32,0,10*ROW('Sanitation Data'!G15))="","",OFFSET('Sanitation Data'!$G$32,0,10*ROW('Sanitation Data'!G15)))</f>
        <v/>
      </c>
      <c r="DE21" s="273" t="str">
        <f ca="true">+IF(OFFSET('Sanitation Data'!$H$28,0,10*ROW('Sanitation Data'!H15))="","",OFFSET('Sanitation Data'!$H$28,0,10*ROW('Sanitation Data'!H15)))</f>
        <v/>
      </c>
      <c r="DF21" s="273" t="str">
        <f ca="true">+IF(OFFSET('Sanitation Data'!$H$29,0,10*ROW('Sanitation Data'!H15))="","",OFFSET('Sanitation Data'!$H$29,0,10*ROW('Sanitation Data'!H15)))</f>
        <v/>
      </c>
      <c r="DG21" s="273" t="str">
        <f ca="true">+IF(OFFSET('Sanitation Data'!$H$30,0,10*ROW('Sanitation Data'!H15))="","",OFFSET('Sanitation Data'!$H$30,0,10*ROW('Sanitation Data'!H15)))</f>
        <v/>
      </c>
      <c r="DH21" s="273" t="str">
        <f ca="true">+IF(OFFSET('Sanitation Data'!$H$31,0,10*ROW('Sanitation Data'!H15))="","",OFFSET('Sanitation Data'!$H$31,0,10*ROW('Sanitation Data'!H15)))</f>
        <v/>
      </c>
      <c r="DI21" s="273" t="str">
        <f ca="true">+IF(OFFSET('Sanitation Data'!$H$32,0,10*ROW('Sanitation Data'!H15))="","",OFFSET('Sanitation Data'!$H$32,0,10*ROW('Sanitation Data'!H15)))</f>
        <v/>
      </c>
      <c r="DJ21" s="273" t="str">
        <f ca="true">+IF(OFFSET('Sanitation Data'!$I$28,0,10*ROW('Sanitation Data'!I15))="","",OFFSET('Sanitation Data'!$I$28,0,10*ROW('Sanitation Data'!I15)))</f>
        <v/>
      </c>
      <c r="DK21" s="273" t="str">
        <f ca="true">+IF(OFFSET('Sanitation Data'!$I$29,0,10*ROW('Sanitation Data'!I15))="","",OFFSET('Sanitation Data'!$I$29,0,10*ROW('Sanitation Data'!I15)))</f>
        <v/>
      </c>
      <c r="DL21" s="273" t="str">
        <f ca="true">+IF(OFFSET('Sanitation Data'!$I$30,0,10*ROW('Sanitation Data'!I15))="","",OFFSET('Sanitation Data'!$I$30,0,10*ROW('Sanitation Data'!I15)))</f>
        <v/>
      </c>
      <c r="DM21" s="273" t="str">
        <f ca="true">+IF(OFFSET('Sanitation Data'!$I$31,0,10*ROW('Sanitation Data'!I15))="","",OFFSET('Sanitation Data'!$I$31,0,10*ROW('Sanitation Data'!I15)))</f>
        <v/>
      </c>
      <c r="DN21" s="273" t="str">
        <f ca="true">+IF(OFFSET('Sanitation Data'!$I$32,0,10*ROW('Sanitation Data'!I15))="","",OFFSET('Sanitation Data'!$I$32,0,10*ROW('Sanitation Data'!I15)))</f>
        <v/>
      </c>
      <c r="DO21" s="273" t="str">
        <f ca="true">+IF(OFFSET('Hygiene Data'!$D$11,0,10*ROW('Hygiene Data'!D15))="","",OFFSET('Hygiene Data'!$D$11,0,10*ROW('Hygiene Data'!D15)))</f>
        <v/>
      </c>
      <c r="DP21" s="273" t="str">
        <f ca="true">+IF(OFFSET('Hygiene Data'!$D$12,0,10*ROW('Hygiene Data'!D15))="","",OFFSET('Hygiene Data'!$D$12,0,10*ROW('Hygiene Data'!D15)))</f>
        <v/>
      </c>
      <c r="DQ21" s="273" t="str">
        <f ca="true">+IF(OFFSET('Hygiene Data'!$D$13,0,10*ROW('Hygiene Data'!D15))="","",OFFSET('Hygiene Data'!$D$13,0,10*ROW('Hygiene Data'!D15)))</f>
        <v/>
      </c>
      <c r="DR21" s="273" t="str">
        <f ca="true">+IF(OFFSET('Hygiene Data'!$E$11,0,10*ROW('Hygiene Data'!E15))="","",OFFSET('Hygiene Data'!$E$11,0,10*ROW('Hygiene Data'!E15)))</f>
        <v/>
      </c>
      <c r="DS21" s="273" t="str">
        <f ca="true">+IF(OFFSET('Hygiene Data'!$E$12,0,10*ROW('Hygiene Data'!E15))="","",OFFSET('Hygiene Data'!$E$12,0,10*ROW('Hygiene Data'!E15)))</f>
        <v/>
      </c>
      <c r="DT21" s="273" t="str">
        <f ca="true">+IF(OFFSET('Hygiene Data'!$E$13,0,10*ROW('Hygiene Data'!E15))="","",OFFSET('Hygiene Data'!$E$13,0,10*ROW('Hygiene Data'!E15)))</f>
        <v/>
      </c>
      <c r="DU21" s="273" t="str">
        <f ca="true">+IF(OFFSET('Hygiene Data'!$F$11,0,10*ROW('Hygiene Data'!F15))="","",OFFSET('Hygiene Data'!$F$11,0,10*ROW('Hygiene Data'!F15)))</f>
        <v/>
      </c>
      <c r="DV21" s="273" t="str">
        <f ca="true">+IF(OFFSET('Hygiene Data'!$F$12,0,10*ROW('Hygiene Data'!F15))="","",OFFSET('Hygiene Data'!$F$12,0,10*ROW('Hygiene Data'!F15)))</f>
        <v/>
      </c>
      <c r="DW21" s="273" t="str">
        <f ca="true">+IF(OFFSET('Hygiene Data'!$F$13,0,10*ROW('Hygiene Data'!F15))="","",OFFSET('Hygiene Data'!$F$13,0,10*ROW('Hygiene Data'!F15)))</f>
        <v/>
      </c>
      <c r="DX21" s="273" t="str">
        <f ca="true">+IF(OFFSET('Hygiene Data'!$G$11,0,10*ROW('Hygiene Data'!G15))="","",OFFSET('Hygiene Data'!$G$11,0,10*ROW('Hygiene Data'!G15)))</f>
        <v/>
      </c>
      <c r="DY21" s="273" t="str">
        <f ca="true">+IF(OFFSET('Hygiene Data'!$G$12,0,10*ROW('Hygiene Data'!G15))="","",OFFSET('Hygiene Data'!$G$12,0,10*ROW('Hygiene Data'!G15)))</f>
        <v/>
      </c>
      <c r="DZ21" s="273" t="str">
        <f ca="true">+IF(OFFSET('Hygiene Data'!$G$13,0,10*ROW('Hygiene Data'!G15))="","",OFFSET('Hygiene Data'!$G$13,0,10*ROW('Hygiene Data'!G15)))</f>
        <v/>
      </c>
      <c r="EA21" s="273" t="str">
        <f ca="true">+IF(OFFSET('Hygiene Data'!$H$11,0,10*ROW('Hygiene Data'!H15))="","",OFFSET('Hygiene Data'!$H$11,0,10*ROW('Hygiene Data'!H15)))</f>
        <v/>
      </c>
      <c r="EB21" s="273" t="str">
        <f ca="true">+IF(OFFSET('Hygiene Data'!$H$12,0,10*ROW('Hygiene Data'!H15))="","",OFFSET('Hygiene Data'!$H$12,0,10*ROW('Hygiene Data'!H15)))</f>
        <v/>
      </c>
      <c r="EC21" s="273" t="str">
        <f ca="true">+IF(OFFSET('Hygiene Data'!$H$13,0,10*ROW('Hygiene Data'!H15))="","",OFFSET('Hygiene Data'!$H$13,0,10*ROW('Hygiene Data'!H15)))</f>
        <v/>
      </c>
      <c r="ED21" s="273" t="str">
        <f ca="true">+IF(OFFSET('Hygiene Data'!$I$11,0,10*ROW('Hygiene Data'!I15))="","",OFFSET('Hygiene Data'!$I$11,0,10*ROW('Hygiene Data'!I15)))</f>
        <v/>
      </c>
      <c r="EE21" s="273" t="str">
        <f ca="true">+IF(OFFSET('Hygiene Data'!$I$12,0,10*ROW('Hygiene Data'!I15))="","",OFFSET('Hygiene Data'!$I$12,0,10*ROW('Hygiene Data'!I15)))</f>
        <v/>
      </c>
      <c r="EF21" s="273"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29"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3"/>
      <c r="BS22" s="273" t="str">
        <f ca="true">+IF(OFFSET('Water Data'!$D$27,0,10*ROW('Water Data'!D16))="","",OFFSET('Water Data'!$D$27,0,10*ROW('Water Data'!D16)))</f>
        <v/>
      </c>
      <c r="BT22" s="273" t="str">
        <f ca="true">+IF(OFFSET('Water Data'!$D$28,0,10*ROW('Water Data'!D16))="","",OFFSET('Water Data'!$D$28,0,10*ROW('Water Data'!D16)))</f>
        <v/>
      </c>
      <c r="BU22" s="273" t="str">
        <f ca="true">+IF(OFFSET('Water Data'!$D$29,0,10*ROW('Water Data'!D16))="","",OFFSET('Water Data'!$D$29,0,10*ROW('Water Data'!D16)))</f>
        <v/>
      </c>
      <c r="BV22" s="273" t="str">
        <f ca="true">+IF(OFFSET('Water Data'!$E$27,0,10*ROW('Water Data'!E16))="","",OFFSET('Water Data'!$E$27,0,10*ROW('Water Data'!E16)))</f>
        <v/>
      </c>
      <c r="BW22" s="273" t="str">
        <f ca="true">+IF(OFFSET('Water Data'!$E$28,0,10*ROW('Water Data'!E16))="","",OFFSET('Water Data'!$E$28,0,10*ROW('Water Data'!E16)))</f>
        <v/>
      </c>
      <c r="BX22" s="273" t="str">
        <f ca="true">+IF(OFFSET('Water Data'!$E$29,0,10*ROW('Water Data'!E16))="","",OFFSET('Water Data'!$E$29,0,10*ROW('Water Data'!E16)))</f>
        <v/>
      </c>
      <c r="BY22" s="273" t="str">
        <f ca="true">+IF(OFFSET('Water Data'!$F$27,0,10*ROW('Water Data'!F16))="","",OFFSET('Water Data'!$F$27,0,10*ROW('Water Data'!F16)))</f>
        <v/>
      </c>
      <c r="BZ22" s="273" t="str">
        <f ca="true">+IF(OFFSET('Water Data'!$F$28,0,10*ROW('Water Data'!F16))="","",OFFSET('Water Data'!$F$28,0,10*ROW('Water Data'!F16)))</f>
        <v/>
      </c>
      <c r="CA22" s="273" t="str">
        <f ca="true">+IF(OFFSET('Water Data'!$F$29,0,10*ROW('Water Data'!F16))="","",OFFSET('Water Data'!$F$29,0,10*ROW('Water Data'!F16)))</f>
        <v/>
      </c>
      <c r="CB22" s="273" t="str">
        <f ca="true">+IF(OFFSET('Water Data'!$G$27,0,10*ROW('Water Data'!G16))="","",OFFSET('Water Data'!$G$27,0,10*ROW('Water Data'!G16)))</f>
        <v/>
      </c>
      <c r="CC22" s="273" t="str">
        <f ca="true">+IF(OFFSET('Water Data'!$G$28,0,10*ROW('Water Data'!G16))="","",OFFSET('Water Data'!$G$28,0,10*ROW('Water Data'!G16)))</f>
        <v/>
      </c>
      <c r="CD22" s="273" t="str">
        <f ca="true">+IF(OFFSET('Water Data'!$G$29,0,10*ROW('Water Data'!G16))="","",OFFSET('Water Data'!$G$29,0,10*ROW('Water Data'!G16)))</f>
        <v/>
      </c>
      <c r="CE22" s="273" t="str">
        <f ca="true">+IF(OFFSET('Water Data'!$H$27,0,10*ROW('Water Data'!H16))="","",OFFSET('Water Data'!$H$27,0,10*ROW('Water Data'!H16)))</f>
        <v/>
      </c>
      <c r="CF22" s="273" t="str">
        <f ca="true">+IF(OFFSET('Water Data'!$H$28,0,10*ROW('Water Data'!H16))="","",OFFSET('Water Data'!$H$28,0,10*ROW('Water Data'!H16)))</f>
        <v/>
      </c>
      <c r="CG22" s="273" t="str">
        <f ca="true">+IF(OFFSET('Water Data'!$H$29,0,10*ROW('Water Data'!H16))="","",OFFSET('Water Data'!$H$29,0,10*ROW('Water Data'!H16)))</f>
        <v/>
      </c>
      <c r="CH22" s="273" t="str">
        <f ca="true">+IF(OFFSET('Water Data'!$I$27,0,10*ROW('Water Data'!I16))="","",OFFSET('Water Data'!$I$27,0,10*ROW('Water Data'!I16)))</f>
        <v/>
      </c>
      <c r="CI22" s="273" t="str">
        <f ca="true">+IF(OFFSET('Water Data'!$I$28,0,10*ROW('Water Data'!I16))="","",OFFSET('Water Data'!$I$28,0,10*ROW('Water Data'!I16)))</f>
        <v/>
      </c>
      <c r="CJ22" s="273" t="str">
        <f ca="true">+IF(OFFSET('Water Data'!$I$29,0,10*ROW('Water Data'!I16))="","",OFFSET('Water Data'!$I$29,0,10*ROW('Water Data'!I16)))</f>
        <v/>
      </c>
      <c r="CK22" s="273" t="str">
        <f ca="true">+IF(OFFSET('Sanitation Data'!$D$28,0,10*ROW('Sanitation Data'!D16))="","",OFFSET('Sanitation Data'!$D$28,0,10*ROW('Sanitation Data'!D16)))</f>
        <v/>
      </c>
      <c r="CL22" s="273" t="str">
        <f ca="true">+IF(OFFSET('Sanitation Data'!$D$29,0,10*ROW('Sanitation Data'!D16))="","",OFFSET('Sanitation Data'!$D$29,0,10*ROW('Sanitation Data'!D16)))</f>
        <v/>
      </c>
      <c r="CM22" s="273" t="str">
        <f ca="true">+IF(OFFSET('Sanitation Data'!$D$30,0,10*ROW('Sanitation Data'!D16))="","",OFFSET('Sanitation Data'!$D$30,0,10*ROW('Sanitation Data'!D16)))</f>
        <v/>
      </c>
      <c r="CN22" s="273" t="str">
        <f ca="true">+IF(OFFSET('Sanitation Data'!$D$31,0,10*ROW('Sanitation Data'!D16))="","",OFFSET('Sanitation Data'!$D$31,0,10*ROW('Sanitation Data'!D16)))</f>
        <v/>
      </c>
      <c r="CO22" s="273" t="str">
        <f ca="true">+IF(OFFSET('Sanitation Data'!$D$32,0,10*ROW('Sanitation Data'!D16))="","",OFFSET('Sanitation Data'!$D$32,0,10*ROW('Sanitation Data'!D16)))</f>
        <v/>
      </c>
      <c r="CP22" s="273" t="str">
        <f ca="true">+IF(OFFSET('Sanitation Data'!$E$28,0,10*ROW('Sanitation Data'!E16))="","",OFFSET('Sanitation Data'!$E$28,0,10*ROW('Sanitation Data'!E16)))</f>
        <v/>
      </c>
      <c r="CQ22" s="273" t="str">
        <f ca="true">+IF(OFFSET('Sanitation Data'!$E$29,0,10*ROW('Sanitation Data'!E16))="","",OFFSET('Sanitation Data'!$E$29,0,10*ROW('Sanitation Data'!E16)))</f>
        <v/>
      </c>
      <c r="CR22" s="273" t="str">
        <f ca="true">+IF(OFFSET('Sanitation Data'!$E$30,0,10*ROW('Sanitation Data'!E16))="","",OFFSET('Sanitation Data'!$E$30,0,10*ROW('Sanitation Data'!E16)))</f>
        <v/>
      </c>
      <c r="CS22" s="273" t="str">
        <f ca="true">+IF(OFFSET('Sanitation Data'!$E$31,0,10*ROW('Sanitation Data'!E16))="","",OFFSET('Sanitation Data'!$E$31,0,10*ROW('Sanitation Data'!E16)))</f>
        <v/>
      </c>
      <c r="CT22" s="273" t="str">
        <f ca="true">+IF(OFFSET('Sanitation Data'!$E$32,0,10*ROW('Sanitation Data'!E16))="","",OFFSET('Sanitation Data'!$E$32,0,10*ROW('Sanitation Data'!E16)))</f>
        <v/>
      </c>
      <c r="CU22" s="273" t="str">
        <f ca="true">+IF(OFFSET('Sanitation Data'!$F$28,0,10*ROW('Sanitation Data'!F16))="","",OFFSET('Sanitation Data'!$F$28,0,10*ROW('Sanitation Data'!F16)))</f>
        <v/>
      </c>
      <c r="CV22" s="273" t="str">
        <f ca="true">+IF(OFFSET('Sanitation Data'!$F$29,0,10*ROW('Sanitation Data'!F16))="","",OFFSET('Sanitation Data'!$F$29,0,10*ROW('Sanitation Data'!F16)))</f>
        <v/>
      </c>
      <c r="CW22" s="273" t="str">
        <f ca="true">+IF(OFFSET('Sanitation Data'!$F$30,0,10*ROW('Sanitation Data'!F16))="","",OFFSET('Sanitation Data'!$F$30,0,10*ROW('Sanitation Data'!F16)))</f>
        <v/>
      </c>
      <c r="CX22" s="273" t="str">
        <f ca="true">+IF(OFFSET('Sanitation Data'!$F$31,0,10*ROW('Sanitation Data'!F16))="","",OFFSET('Sanitation Data'!$F$31,0,10*ROW('Sanitation Data'!F16)))</f>
        <v/>
      </c>
      <c r="CY22" s="273" t="str">
        <f ca="true">+IF(OFFSET('Sanitation Data'!$F$32,0,10*ROW('Sanitation Data'!F16))="","",OFFSET('Sanitation Data'!$F$32,0,10*ROW('Sanitation Data'!F16)))</f>
        <v/>
      </c>
      <c r="CZ22" s="273" t="str">
        <f ca="true">+IF(OFFSET('Sanitation Data'!$G$28,0,10*ROW('Sanitation Data'!G16))="","",OFFSET('Sanitation Data'!$G$28,0,10*ROW('Sanitation Data'!G16)))</f>
        <v/>
      </c>
      <c r="DA22" s="273" t="str">
        <f ca="true">+IF(OFFSET('Sanitation Data'!$G$29,0,10*ROW('Sanitation Data'!G16))="","",OFFSET('Sanitation Data'!$G$29,0,10*ROW('Sanitation Data'!G16)))</f>
        <v/>
      </c>
      <c r="DB22" s="273" t="str">
        <f ca="true">+IF(OFFSET('Sanitation Data'!$G$30,0,10*ROW('Sanitation Data'!G16))="","",OFFSET('Sanitation Data'!$G$30,0,10*ROW('Sanitation Data'!G16)))</f>
        <v/>
      </c>
      <c r="DC22" s="273" t="str">
        <f ca="true">+IF(OFFSET('Sanitation Data'!$G$31,0,10*ROW('Sanitation Data'!G16))="","",OFFSET('Sanitation Data'!$G$31,0,10*ROW('Sanitation Data'!G16)))</f>
        <v/>
      </c>
      <c r="DD22" s="273" t="str">
        <f ca="true">+IF(OFFSET('Sanitation Data'!$G$32,0,10*ROW('Sanitation Data'!G16))="","",OFFSET('Sanitation Data'!$G$32,0,10*ROW('Sanitation Data'!G16)))</f>
        <v/>
      </c>
      <c r="DE22" s="273" t="str">
        <f ca="true">+IF(OFFSET('Sanitation Data'!$H$28,0,10*ROW('Sanitation Data'!H16))="","",OFFSET('Sanitation Data'!$H$28,0,10*ROW('Sanitation Data'!H16)))</f>
        <v/>
      </c>
      <c r="DF22" s="273" t="str">
        <f ca="true">+IF(OFFSET('Sanitation Data'!$H$29,0,10*ROW('Sanitation Data'!H16))="","",OFFSET('Sanitation Data'!$H$29,0,10*ROW('Sanitation Data'!H16)))</f>
        <v/>
      </c>
      <c r="DG22" s="273" t="str">
        <f ca="true">+IF(OFFSET('Sanitation Data'!$H$30,0,10*ROW('Sanitation Data'!H16))="","",OFFSET('Sanitation Data'!$H$30,0,10*ROW('Sanitation Data'!H16)))</f>
        <v/>
      </c>
      <c r="DH22" s="273" t="str">
        <f ca="true">+IF(OFFSET('Sanitation Data'!$H$31,0,10*ROW('Sanitation Data'!H16))="","",OFFSET('Sanitation Data'!$H$31,0,10*ROW('Sanitation Data'!H16)))</f>
        <v/>
      </c>
      <c r="DI22" s="273" t="str">
        <f ca="true">+IF(OFFSET('Sanitation Data'!$H$32,0,10*ROW('Sanitation Data'!H16))="","",OFFSET('Sanitation Data'!$H$32,0,10*ROW('Sanitation Data'!H16)))</f>
        <v/>
      </c>
      <c r="DJ22" s="273" t="str">
        <f ca="true">+IF(OFFSET('Sanitation Data'!$I$28,0,10*ROW('Sanitation Data'!I16))="","",OFFSET('Sanitation Data'!$I$28,0,10*ROW('Sanitation Data'!I16)))</f>
        <v/>
      </c>
      <c r="DK22" s="273" t="str">
        <f ca="true">+IF(OFFSET('Sanitation Data'!$I$29,0,10*ROW('Sanitation Data'!I16))="","",OFFSET('Sanitation Data'!$I$29,0,10*ROW('Sanitation Data'!I16)))</f>
        <v/>
      </c>
      <c r="DL22" s="273" t="str">
        <f ca="true">+IF(OFFSET('Sanitation Data'!$I$30,0,10*ROW('Sanitation Data'!I16))="","",OFFSET('Sanitation Data'!$I$30,0,10*ROW('Sanitation Data'!I16)))</f>
        <v/>
      </c>
      <c r="DM22" s="273" t="str">
        <f ca="true">+IF(OFFSET('Sanitation Data'!$I$31,0,10*ROW('Sanitation Data'!I16))="","",OFFSET('Sanitation Data'!$I$31,0,10*ROW('Sanitation Data'!I16)))</f>
        <v/>
      </c>
      <c r="DN22" s="273" t="str">
        <f ca="true">+IF(OFFSET('Sanitation Data'!$I$32,0,10*ROW('Sanitation Data'!I16))="","",OFFSET('Sanitation Data'!$I$32,0,10*ROW('Sanitation Data'!I16)))</f>
        <v/>
      </c>
      <c r="DO22" s="273" t="str">
        <f ca="true">+IF(OFFSET('Hygiene Data'!$D$11,0,10*ROW('Hygiene Data'!D16))="","",OFFSET('Hygiene Data'!$D$11,0,10*ROW('Hygiene Data'!D16)))</f>
        <v/>
      </c>
      <c r="DP22" s="273" t="str">
        <f ca="true">+IF(OFFSET('Hygiene Data'!$D$12,0,10*ROW('Hygiene Data'!D16))="","",OFFSET('Hygiene Data'!$D$12,0,10*ROW('Hygiene Data'!D16)))</f>
        <v/>
      </c>
      <c r="DQ22" s="273" t="str">
        <f ca="true">+IF(OFFSET('Hygiene Data'!$D$13,0,10*ROW('Hygiene Data'!D16))="","",OFFSET('Hygiene Data'!$D$13,0,10*ROW('Hygiene Data'!D16)))</f>
        <v/>
      </c>
      <c r="DR22" s="273" t="str">
        <f ca="true">+IF(OFFSET('Hygiene Data'!$E$11,0,10*ROW('Hygiene Data'!E16))="","",OFFSET('Hygiene Data'!$E$11,0,10*ROW('Hygiene Data'!E16)))</f>
        <v/>
      </c>
      <c r="DS22" s="273" t="str">
        <f ca="true">+IF(OFFSET('Hygiene Data'!$E$12,0,10*ROW('Hygiene Data'!E16))="","",OFFSET('Hygiene Data'!$E$12,0,10*ROW('Hygiene Data'!E16)))</f>
        <v/>
      </c>
      <c r="DT22" s="273" t="str">
        <f ca="true">+IF(OFFSET('Hygiene Data'!$E$13,0,10*ROW('Hygiene Data'!E16))="","",OFFSET('Hygiene Data'!$E$13,0,10*ROW('Hygiene Data'!E16)))</f>
        <v/>
      </c>
      <c r="DU22" s="273" t="str">
        <f ca="true">+IF(OFFSET('Hygiene Data'!$F$11,0,10*ROW('Hygiene Data'!F16))="","",OFFSET('Hygiene Data'!$F$11,0,10*ROW('Hygiene Data'!F16)))</f>
        <v/>
      </c>
      <c r="DV22" s="273" t="str">
        <f ca="true">+IF(OFFSET('Hygiene Data'!$F$12,0,10*ROW('Hygiene Data'!F16))="","",OFFSET('Hygiene Data'!$F$12,0,10*ROW('Hygiene Data'!F16)))</f>
        <v/>
      </c>
      <c r="DW22" s="273" t="str">
        <f ca="true">+IF(OFFSET('Hygiene Data'!$F$13,0,10*ROW('Hygiene Data'!F16))="","",OFFSET('Hygiene Data'!$F$13,0,10*ROW('Hygiene Data'!F16)))</f>
        <v/>
      </c>
      <c r="DX22" s="273" t="str">
        <f ca="true">+IF(OFFSET('Hygiene Data'!$G$11,0,10*ROW('Hygiene Data'!G16))="","",OFFSET('Hygiene Data'!$G$11,0,10*ROW('Hygiene Data'!G16)))</f>
        <v/>
      </c>
      <c r="DY22" s="273" t="str">
        <f ca="true">+IF(OFFSET('Hygiene Data'!$G$12,0,10*ROW('Hygiene Data'!G16))="","",OFFSET('Hygiene Data'!$G$12,0,10*ROW('Hygiene Data'!G16)))</f>
        <v/>
      </c>
      <c r="DZ22" s="273" t="str">
        <f ca="true">+IF(OFFSET('Hygiene Data'!$G$13,0,10*ROW('Hygiene Data'!G16))="","",OFFSET('Hygiene Data'!$G$13,0,10*ROW('Hygiene Data'!G16)))</f>
        <v/>
      </c>
      <c r="EA22" s="273" t="str">
        <f ca="true">+IF(OFFSET('Hygiene Data'!$H$11,0,10*ROW('Hygiene Data'!H16))="","",OFFSET('Hygiene Data'!$H$11,0,10*ROW('Hygiene Data'!H16)))</f>
        <v/>
      </c>
      <c r="EB22" s="273" t="str">
        <f ca="true">+IF(OFFSET('Hygiene Data'!$H$12,0,10*ROW('Hygiene Data'!H16))="","",OFFSET('Hygiene Data'!$H$12,0,10*ROW('Hygiene Data'!H16)))</f>
        <v/>
      </c>
      <c r="EC22" s="273" t="str">
        <f ca="true">+IF(OFFSET('Hygiene Data'!$H$13,0,10*ROW('Hygiene Data'!H16))="","",OFFSET('Hygiene Data'!$H$13,0,10*ROW('Hygiene Data'!H16)))</f>
        <v/>
      </c>
      <c r="ED22" s="273" t="str">
        <f ca="true">+IF(OFFSET('Hygiene Data'!$I$11,0,10*ROW('Hygiene Data'!I16))="","",OFFSET('Hygiene Data'!$I$11,0,10*ROW('Hygiene Data'!I16)))</f>
        <v/>
      </c>
      <c r="EE22" s="273" t="str">
        <f ca="true">+IF(OFFSET('Hygiene Data'!$I$12,0,10*ROW('Hygiene Data'!I16))="","",OFFSET('Hygiene Data'!$I$12,0,10*ROW('Hygiene Data'!I16)))</f>
        <v/>
      </c>
      <c r="EF22" s="273"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29"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3"/>
      <c r="BS23" s="273" t="str">
        <f ca="true">+IF(OFFSET('Water Data'!$D$27,0,10*ROW('Water Data'!D17))="","",OFFSET('Water Data'!$D$27,0,10*ROW('Water Data'!D17)))</f>
        <v/>
      </c>
      <c r="BT23" s="273" t="str">
        <f ca="true">+IF(OFFSET('Water Data'!$D$28,0,10*ROW('Water Data'!D17))="","",OFFSET('Water Data'!$D$28,0,10*ROW('Water Data'!D17)))</f>
        <v/>
      </c>
      <c r="BU23" s="273" t="str">
        <f ca="true">+IF(OFFSET('Water Data'!$D$29,0,10*ROW('Water Data'!D17))="","",OFFSET('Water Data'!$D$29,0,10*ROW('Water Data'!D17)))</f>
        <v/>
      </c>
      <c r="BV23" s="273" t="str">
        <f ca="true">+IF(OFFSET('Water Data'!$E$27,0,10*ROW('Water Data'!E17))="","",OFFSET('Water Data'!$E$27,0,10*ROW('Water Data'!E17)))</f>
        <v/>
      </c>
      <c r="BW23" s="273" t="str">
        <f ca="true">+IF(OFFSET('Water Data'!$E$28,0,10*ROW('Water Data'!E17))="","",OFFSET('Water Data'!$E$28,0,10*ROW('Water Data'!E17)))</f>
        <v/>
      </c>
      <c r="BX23" s="273" t="str">
        <f ca="true">+IF(OFFSET('Water Data'!$E$29,0,10*ROW('Water Data'!E17))="","",OFFSET('Water Data'!$E$29,0,10*ROW('Water Data'!E17)))</f>
        <v/>
      </c>
      <c r="BY23" s="273" t="str">
        <f ca="true">+IF(OFFSET('Water Data'!$F$27,0,10*ROW('Water Data'!F17))="","",OFFSET('Water Data'!$F$27,0,10*ROW('Water Data'!F17)))</f>
        <v/>
      </c>
      <c r="BZ23" s="273" t="str">
        <f ca="true">+IF(OFFSET('Water Data'!$F$28,0,10*ROW('Water Data'!F17))="","",OFFSET('Water Data'!$F$28,0,10*ROW('Water Data'!F17)))</f>
        <v/>
      </c>
      <c r="CA23" s="273" t="str">
        <f ca="true">+IF(OFFSET('Water Data'!$F$29,0,10*ROW('Water Data'!F17))="","",OFFSET('Water Data'!$F$29,0,10*ROW('Water Data'!F17)))</f>
        <v/>
      </c>
      <c r="CB23" s="273" t="str">
        <f ca="true">+IF(OFFSET('Water Data'!$G$27,0,10*ROW('Water Data'!G17))="","",OFFSET('Water Data'!$G$27,0,10*ROW('Water Data'!G17)))</f>
        <v/>
      </c>
      <c r="CC23" s="273" t="str">
        <f ca="true">+IF(OFFSET('Water Data'!$G$28,0,10*ROW('Water Data'!G17))="","",OFFSET('Water Data'!$G$28,0,10*ROW('Water Data'!G17)))</f>
        <v/>
      </c>
      <c r="CD23" s="273" t="str">
        <f ca="true">+IF(OFFSET('Water Data'!$G$29,0,10*ROW('Water Data'!G17))="","",OFFSET('Water Data'!$G$29,0,10*ROW('Water Data'!G17)))</f>
        <v/>
      </c>
      <c r="CE23" s="273" t="str">
        <f ca="true">+IF(OFFSET('Water Data'!$H$27,0,10*ROW('Water Data'!H17))="","",OFFSET('Water Data'!$H$27,0,10*ROW('Water Data'!H17)))</f>
        <v/>
      </c>
      <c r="CF23" s="273" t="str">
        <f ca="true">+IF(OFFSET('Water Data'!$H$28,0,10*ROW('Water Data'!H17))="","",OFFSET('Water Data'!$H$28,0,10*ROW('Water Data'!H17)))</f>
        <v/>
      </c>
      <c r="CG23" s="273" t="str">
        <f ca="true">+IF(OFFSET('Water Data'!$H$29,0,10*ROW('Water Data'!H17))="","",OFFSET('Water Data'!$H$29,0,10*ROW('Water Data'!H17)))</f>
        <v/>
      </c>
      <c r="CH23" s="273" t="str">
        <f ca="true">+IF(OFFSET('Water Data'!$I$27,0,10*ROW('Water Data'!I17))="","",OFFSET('Water Data'!$I$27,0,10*ROW('Water Data'!I17)))</f>
        <v/>
      </c>
      <c r="CI23" s="273" t="str">
        <f ca="true">+IF(OFFSET('Water Data'!$I$28,0,10*ROW('Water Data'!I17))="","",OFFSET('Water Data'!$I$28,0,10*ROW('Water Data'!I17)))</f>
        <v/>
      </c>
      <c r="CJ23" s="273" t="str">
        <f ca="true">+IF(OFFSET('Water Data'!$I$29,0,10*ROW('Water Data'!I17))="","",OFFSET('Water Data'!$I$29,0,10*ROW('Water Data'!I17)))</f>
        <v/>
      </c>
      <c r="CK23" s="273" t="str">
        <f ca="true">+IF(OFFSET('Sanitation Data'!$D$28,0,10*ROW('Sanitation Data'!D17))="","",OFFSET('Sanitation Data'!$D$28,0,10*ROW('Sanitation Data'!D17)))</f>
        <v/>
      </c>
      <c r="CL23" s="273" t="str">
        <f ca="true">+IF(OFFSET('Sanitation Data'!$D$29,0,10*ROW('Sanitation Data'!D17))="","",OFFSET('Sanitation Data'!$D$29,0,10*ROW('Sanitation Data'!D17)))</f>
        <v/>
      </c>
      <c r="CM23" s="273" t="str">
        <f ca="true">+IF(OFFSET('Sanitation Data'!$D$30,0,10*ROW('Sanitation Data'!D17))="","",OFFSET('Sanitation Data'!$D$30,0,10*ROW('Sanitation Data'!D17)))</f>
        <v/>
      </c>
      <c r="CN23" s="273" t="str">
        <f ca="true">+IF(OFFSET('Sanitation Data'!$D$31,0,10*ROW('Sanitation Data'!D17))="","",OFFSET('Sanitation Data'!$D$31,0,10*ROW('Sanitation Data'!D17)))</f>
        <v/>
      </c>
      <c r="CO23" s="273" t="str">
        <f ca="true">+IF(OFFSET('Sanitation Data'!$D$32,0,10*ROW('Sanitation Data'!D17))="","",OFFSET('Sanitation Data'!$D$32,0,10*ROW('Sanitation Data'!D17)))</f>
        <v/>
      </c>
      <c r="CP23" s="273" t="str">
        <f ca="true">+IF(OFFSET('Sanitation Data'!$E$28,0,10*ROW('Sanitation Data'!E17))="","",OFFSET('Sanitation Data'!$E$28,0,10*ROW('Sanitation Data'!E17)))</f>
        <v/>
      </c>
      <c r="CQ23" s="273" t="str">
        <f ca="true">+IF(OFFSET('Sanitation Data'!$E$29,0,10*ROW('Sanitation Data'!E17))="","",OFFSET('Sanitation Data'!$E$29,0,10*ROW('Sanitation Data'!E17)))</f>
        <v/>
      </c>
      <c r="CR23" s="273" t="str">
        <f ca="true">+IF(OFFSET('Sanitation Data'!$E$30,0,10*ROW('Sanitation Data'!E17))="","",OFFSET('Sanitation Data'!$E$30,0,10*ROW('Sanitation Data'!E17)))</f>
        <v/>
      </c>
      <c r="CS23" s="273" t="str">
        <f ca="true">+IF(OFFSET('Sanitation Data'!$E$31,0,10*ROW('Sanitation Data'!E17))="","",OFFSET('Sanitation Data'!$E$31,0,10*ROW('Sanitation Data'!E17)))</f>
        <v/>
      </c>
      <c r="CT23" s="273" t="str">
        <f ca="true">+IF(OFFSET('Sanitation Data'!$E$32,0,10*ROW('Sanitation Data'!E17))="","",OFFSET('Sanitation Data'!$E$32,0,10*ROW('Sanitation Data'!E17)))</f>
        <v/>
      </c>
      <c r="CU23" s="273" t="str">
        <f ca="true">+IF(OFFSET('Sanitation Data'!$F$28,0,10*ROW('Sanitation Data'!F17))="","",OFFSET('Sanitation Data'!$F$28,0,10*ROW('Sanitation Data'!F17)))</f>
        <v/>
      </c>
      <c r="CV23" s="273" t="str">
        <f ca="true">+IF(OFFSET('Sanitation Data'!$F$29,0,10*ROW('Sanitation Data'!F17))="","",OFFSET('Sanitation Data'!$F$29,0,10*ROW('Sanitation Data'!F17)))</f>
        <v/>
      </c>
      <c r="CW23" s="273" t="str">
        <f ca="true">+IF(OFFSET('Sanitation Data'!$F$30,0,10*ROW('Sanitation Data'!F17))="","",OFFSET('Sanitation Data'!$F$30,0,10*ROW('Sanitation Data'!F17)))</f>
        <v/>
      </c>
      <c r="CX23" s="273" t="str">
        <f ca="true">+IF(OFFSET('Sanitation Data'!$F$31,0,10*ROW('Sanitation Data'!F17))="","",OFFSET('Sanitation Data'!$F$31,0,10*ROW('Sanitation Data'!F17)))</f>
        <v/>
      </c>
      <c r="CY23" s="273" t="str">
        <f ca="true">+IF(OFFSET('Sanitation Data'!$F$32,0,10*ROW('Sanitation Data'!F17))="","",OFFSET('Sanitation Data'!$F$32,0,10*ROW('Sanitation Data'!F17)))</f>
        <v/>
      </c>
      <c r="CZ23" s="273" t="str">
        <f ca="true">+IF(OFFSET('Sanitation Data'!$G$28,0,10*ROW('Sanitation Data'!G17))="","",OFFSET('Sanitation Data'!$G$28,0,10*ROW('Sanitation Data'!G17)))</f>
        <v/>
      </c>
      <c r="DA23" s="273" t="str">
        <f ca="true">+IF(OFFSET('Sanitation Data'!$G$29,0,10*ROW('Sanitation Data'!G17))="","",OFFSET('Sanitation Data'!$G$29,0,10*ROW('Sanitation Data'!G17)))</f>
        <v/>
      </c>
      <c r="DB23" s="273" t="str">
        <f ca="true">+IF(OFFSET('Sanitation Data'!$G$30,0,10*ROW('Sanitation Data'!G17))="","",OFFSET('Sanitation Data'!$G$30,0,10*ROW('Sanitation Data'!G17)))</f>
        <v/>
      </c>
      <c r="DC23" s="273" t="str">
        <f ca="true">+IF(OFFSET('Sanitation Data'!$G$31,0,10*ROW('Sanitation Data'!G17))="","",OFFSET('Sanitation Data'!$G$31,0,10*ROW('Sanitation Data'!G17)))</f>
        <v/>
      </c>
      <c r="DD23" s="273" t="str">
        <f ca="true">+IF(OFFSET('Sanitation Data'!$G$32,0,10*ROW('Sanitation Data'!G17))="","",OFFSET('Sanitation Data'!$G$32,0,10*ROW('Sanitation Data'!G17)))</f>
        <v/>
      </c>
      <c r="DE23" s="273" t="str">
        <f ca="true">+IF(OFFSET('Sanitation Data'!$H$28,0,10*ROW('Sanitation Data'!H17))="","",OFFSET('Sanitation Data'!$H$28,0,10*ROW('Sanitation Data'!H17)))</f>
        <v/>
      </c>
      <c r="DF23" s="273" t="str">
        <f ca="true">+IF(OFFSET('Sanitation Data'!$H$29,0,10*ROW('Sanitation Data'!H17))="","",OFFSET('Sanitation Data'!$H$29,0,10*ROW('Sanitation Data'!H17)))</f>
        <v/>
      </c>
      <c r="DG23" s="273" t="str">
        <f ca="true">+IF(OFFSET('Sanitation Data'!$H$30,0,10*ROW('Sanitation Data'!H17))="","",OFFSET('Sanitation Data'!$H$30,0,10*ROW('Sanitation Data'!H17)))</f>
        <v/>
      </c>
      <c r="DH23" s="273" t="str">
        <f ca="true">+IF(OFFSET('Sanitation Data'!$H$31,0,10*ROW('Sanitation Data'!H17))="","",OFFSET('Sanitation Data'!$H$31,0,10*ROW('Sanitation Data'!H17)))</f>
        <v/>
      </c>
      <c r="DI23" s="273" t="str">
        <f ca="true">+IF(OFFSET('Sanitation Data'!$H$32,0,10*ROW('Sanitation Data'!H17))="","",OFFSET('Sanitation Data'!$H$32,0,10*ROW('Sanitation Data'!H17)))</f>
        <v/>
      </c>
      <c r="DJ23" s="273" t="str">
        <f ca="true">+IF(OFFSET('Sanitation Data'!$I$28,0,10*ROW('Sanitation Data'!I17))="","",OFFSET('Sanitation Data'!$I$28,0,10*ROW('Sanitation Data'!I17)))</f>
        <v/>
      </c>
      <c r="DK23" s="273" t="str">
        <f ca="true">+IF(OFFSET('Sanitation Data'!$I$29,0,10*ROW('Sanitation Data'!I17))="","",OFFSET('Sanitation Data'!$I$29,0,10*ROW('Sanitation Data'!I17)))</f>
        <v/>
      </c>
      <c r="DL23" s="273" t="str">
        <f ca="true">+IF(OFFSET('Sanitation Data'!$I$30,0,10*ROW('Sanitation Data'!I17))="","",OFFSET('Sanitation Data'!$I$30,0,10*ROW('Sanitation Data'!I17)))</f>
        <v/>
      </c>
      <c r="DM23" s="273" t="str">
        <f ca="true">+IF(OFFSET('Sanitation Data'!$I$31,0,10*ROW('Sanitation Data'!I17))="","",OFFSET('Sanitation Data'!$I$31,0,10*ROW('Sanitation Data'!I17)))</f>
        <v/>
      </c>
      <c r="DN23" s="273" t="str">
        <f ca="true">+IF(OFFSET('Sanitation Data'!$I$32,0,10*ROW('Sanitation Data'!I17))="","",OFFSET('Sanitation Data'!$I$32,0,10*ROW('Sanitation Data'!I17)))</f>
        <v/>
      </c>
      <c r="DO23" s="273" t="str">
        <f ca="true">+IF(OFFSET('Hygiene Data'!$D$11,0,10*ROW('Hygiene Data'!D17))="","",OFFSET('Hygiene Data'!$D$11,0,10*ROW('Hygiene Data'!D17)))</f>
        <v/>
      </c>
      <c r="DP23" s="273" t="str">
        <f ca="true">+IF(OFFSET('Hygiene Data'!$D$12,0,10*ROW('Hygiene Data'!D17))="","",OFFSET('Hygiene Data'!$D$12,0,10*ROW('Hygiene Data'!D17)))</f>
        <v/>
      </c>
      <c r="DQ23" s="273" t="str">
        <f ca="true">+IF(OFFSET('Hygiene Data'!$D$13,0,10*ROW('Hygiene Data'!D17))="","",OFFSET('Hygiene Data'!$D$13,0,10*ROW('Hygiene Data'!D17)))</f>
        <v/>
      </c>
      <c r="DR23" s="273" t="str">
        <f ca="true">+IF(OFFSET('Hygiene Data'!$E$11,0,10*ROW('Hygiene Data'!E17))="","",OFFSET('Hygiene Data'!$E$11,0,10*ROW('Hygiene Data'!E17)))</f>
        <v/>
      </c>
      <c r="DS23" s="273" t="str">
        <f ca="true">+IF(OFFSET('Hygiene Data'!$E$12,0,10*ROW('Hygiene Data'!E17))="","",OFFSET('Hygiene Data'!$E$12,0,10*ROW('Hygiene Data'!E17)))</f>
        <v/>
      </c>
      <c r="DT23" s="273" t="str">
        <f ca="true">+IF(OFFSET('Hygiene Data'!$E$13,0,10*ROW('Hygiene Data'!E17))="","",OFFSET('Hygiene Data'!$E$13,0,10*ROW('Hygiene Data'!E17)))</f>
        <v/>
      </c>
      <c r="DU23" s="273" t="str">
        <f ca="true">+IF(OFFSET('Hygiene Data'!$F$11,0,10*ROW('Hygiene Data'!F17))="","",OFFSET('Hygiene Data'!$F$11,0,10*ROW('Hygiene Data'!F17)))</f>
        <v/>
      </c>
      <c r="DV23" s="273" t="str">
        <f ca="true">+IF(OFFSET('Hygiene Data'!$F$12,0,10*ROW('Hygiene Data'!F17))="","",OFFSET('Hygiene Data'!$F$12,0,10*ROW('Hygiene Data'!F17)))</f>
        <v/>
      </c>
      <c r="DW23" s="273" t="str">
        <f ca="true">+IF(OFFSET('Hygiene Data'!$F$13,0,10*ROW('Hygiene Data'!F17))="","",OFFSET('Hygiene Data'!$F$13,0,10*ROW('Hygiene Data'!F17)))</f>
        <v/>
      </c>
      <c r="DX23" s="273" t="str">
        <f ca="true">+IF(OFFSET('Hygiene Data'!$G$11,0,10*ROW('Hygiene Data'!G17))="","",OFFSET('Hygiene Data'!$G$11,0,10*ROW('Hygiene Data'!G17)))</f>
        <v/>
      </c>
      <c r="DY23" s="273" t="str">
        <f ca="true">+IF(OFFSET('Hygiene Data'!$G$12,0,10*ROW('Hygiene Data'!G17))="","",OFFSET('Hygiene Data'!$G$12,0,10*ROW('Hygiene Data'!G17)))</f>
        <v/>
      </c>
      <c r="DZ23" s="273" t="str">
        <f ca="true">+IF(OFFSET('Hygiene Data'!$G$13,0,10*ROW('Hygiene Data'!G17))="","",OFFSET('Hygiene Data'!$G$13,0,10*ROW('Hygiene Data'!G17)))</f>
        <v/>
      </c>
      <c r="EA23" s="273" t="str">
        <f ca="true">+IF(OFFSET('Hygiene Data'!$H$11,0,10*ROW('Hygiene Data'!H17))="","",OFFSET('Hygiene Data'!$H$11,0,10*ROW('Hygiene Data'!H17)))</f>
        <v/>
      </c>
      <c r="EB23" s="273" t="str">
        <f ca="true">+IF(OFFSET('Hygiene Data'!$H$12,0,10*ROW('Hygiene Data'!H17))="","",OFFSET('Hygiene Data'!$H$12,0,10*ROW('Hygiene Data'!H17)))</f>
        <v/>
      </c>
      <c r="EC23" s="273" t="str">
        <f ca="true">+IF(OFFSET('Hygiene Data'!$H$13,0,10*ROW('Hygiene Data'!H17))="","",OFFSET('Hygiene Data'!$H$13,0,10*ROW('Hygiene Data'!H17)))</f>
        <v/>
      </c>
      <c r="ED23" s="273" t="str">
        <f ca="true">+IF(OFFSET('Hygiene Data'!$I$11,0,10*ROW('Hygiene Data'!I17))="","",OFFSET('Hygiene Data'!$I$11,0,10*ROW('Hygiene Data'!I17)))</f>
        <v/>
      </c>
      <c r="EE23" s="273" t="str">
        <f ca="true">+IF(OFFSET('Hygiene Data'!$I$12,0,10*ROW('Hygiene Data'!I17))="","",OFFSET('Hygiene Data'!$I$12,0,10*ROW('Hygiene Data'!I17)))</f>
        <v/>
      </c>
      <c r="EF23" s="273"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29"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3"/>
      <c r="BS24" s="273" t="str">
        <f ca="true">+IF(OFFSET('Water Data'!$D$27,0,10*ROW('Water Data'!D18))="","",OFFSET('Water Data'!$D$27,0,10*ROW('Water Data'!D18)))</f>
        <v/>
      </c>
      <c r="BT24" s="273" t="str">
        <f ca="true">+IF(OFFSET('Water Data'!$D$28,0,10*ROW('Water Data'!D18))="","",OFFSET('Water Data'!$D$28,0,10*ROW('Water Data'!D18)))</f>
        <v/>
      </c>
      <c r="BU24" s="273" t="str">
        <f ca="true">+IF(OFFSET('Water Data'!$D$29,0,10*ROW('Water Data'!D18))="","",OFFSET('Water Data'!$D$29,0,10*ROW('Water Data'!D18)))</f>
        <v/>
      </c>
      <c r="BV24" s="273" t="str">
        <f ca="true">+IF(OFFSET('Water Data'!$E$27,0,10*ROW('Water Data'!E18))="","",OFFSET('Water Data'!$E$27,0,10*ROW('Water Data'!E18)))</f>
        <v/>
      </c>
      <c r="BW24" s="273" t="str">
        <f ca="true">+IF(OFFSET('Water Data'!$E$28,0,10*ROW('Water Data'!E18))="","",OFFSET('Water Data'!$E$28,0,10*ROW('Water Data'!E18)))</f>
        <v/>
      </c>
      <c r="BX24" s="273" t="str">
        <f ca="true">+IF(OFFSET('Water Data'!$E$29,0,10*ROW('Water Data'!E18))="","",OFFSET('Water Data'!$E$29,0,10*ROW('Water Data'!E18)))</f>
        <v/>
      </c>
      <c r="BY24" s="273" t="str">
        <f ca="true">+IF(OFFSET('Water Data'!$F$27,0,10*ROW('Water Data'!F18))="","",OFFSET('Water Data'!$F$27,0,10*ROW('Water Data'!F18)))</f>
        <v/>
      </c>
      <c r="BZ24" s="273" t="str">
        <f ca="true">+IF(OFFSET('Water Data'!$F$28,0,10*ROW('Water Data'!F18))="","",OFFSET('Water Data'!$F$28,0,10*ROW('Water Data'!F18)))</f>
        <v/>
      </c>
      <c r="CA24" s="273" t="str">
        <f ca="true">+IF(OFFSET('Water Data'!$F$29,0,10*ROW('Water Data'!F18))="","",OFFSET('Water Data'!$F$29,0,10*ROW('Water Data'!F18)))</f>
        <v/>
      </c>
      <c r="CB24" s="273" t="str">
        <f ca="true">+IF(OFFSET('Water Data'!$G$27,0,10*ROW('Water Data'!G18))="","",OFFSET('Water Data'!$G$27,0,10*ROW('Water Data'!G18)))</f>
        <v/>
      </c>
      <c r="CC24" s="273" t="str">
        <f ca="true">+IF(OFFSET('Water Data'!$G$28,0,10*ROW('Water Data'!G18))="","",OFFSET('Water Data'!$G$28,0,10*ROW('Water Data'!G18)))</f>
        <v/>
      </c>
      <c r="CD24" s="273" t="str">
        <f ca="true">+IF(OFFSET('Water Data'!$G$29,0,10*ROW('Water Data'!G18))="","",OFFSET('Water Data'!$G$29,0,10*ROW('Water Data'!G18)))</f>
        <v/>
      </c>
      <c r="CE24" s="273" t="str">
        <f ca="true">+IF(OFFSET('Water Data'!$H$27,0,10*ROW('Water Data'!H18))="","",OFFSET('Water Data'!$H$27,0,10*ROW('Water Data'!H18)))</f>
        <v/>
      </c>
      <c r="CF24" s="273" t="str">
        <f ca="true">+IF(OFFSET('Water Data'!$H$28,0,10*ROW('Water Data'!H18))="","",OFFSET('Water Data'!$H$28,0,10*ROW('Water Data'!H18)))</f>
        <v/>
      </c>
      <c r="CG24" s="273" t="str">
        <f ca="true">+IF(OFFSET('Water Data'!$H$29,0,10*ROW('Water Data'!H18))="","",OFFSET('Water Data'!$H$29,0,10*ROW('Water Data'!H18)))</f>
        <v/>
      </c>
      <c r="CH24" s="273" t="str">
        <f ca="true">+IF(OFFSET('Water Data'!$I$27,0,10*ROW('Water Data'!I18))="","",OFFSET('Water Data'!$I$27,0,10*ROW('Water Data'!I18)))</f>
        <v/>
      </c>
      <c r="CI24" s="273" t="str">
        <f ca="true">+IF(OFFSET('Water Data'!$I$28,0,10*ROW('Water Data'!I18))="","",OFFSET('Water Data'!$I$28,0,10*ROW('Water Data'!I18)))</f>
        <v/>
      </c>
      <c r="CJ24" s="273" t="str">
        <f ca="true">+IF(OFFSET('Water Data'!$I$29,0,10*ROW('Water Data'!I18))="","",OFFSET('Water Data'!$I$29,0,10*ROW('Water Data'!I18)))</f>
        <v/>
      </c>
      <c r="CK24" s="273" t="str">
        <f ca="true">+IF(OFFSET('Sanitation Data'!$D$28,0,10*ROW('Sanitation Data'!D18))="","",OFFSET('Sanitation Data'!$D$28,0,10*ROW('Sanitation Data'!D18)))</f>
        <v/>
      </c>
      <c r="CL24" s="273" t="str">
        <f ca="true">+IF(OFFSET('Sanitation Data'!$D$29,0,10*ROW('Sanitation Data'!D18))="","",OFFSET('Sanitation Data'!$D$29,0,10*ROW('Sanitation Data'!D18)))</f>
        <v/>
      </c>
      <c r="CM24" s="273" t="str">
        <f ca="true">+IF(OFFSET('Sanitation Data'!$D$30,0,10*ROW('Sanitation Data'!D18))="","",OFFSET('Sanitation Data'!$D$30,0,10*ROW('Sanitation Data'!D18)))</f>
        <v/>
      </c>
      <c r="CN24" s="273" t="str">
        <f ca="true">+IF(OFFSET('Sanitation Data'!$D$31,0,10*ROW('Sanitation Data'!D18))="","",OFFSET('Sanitation Data'!$D$31,0,10*ROW('Sanitation Data'!D18)))</f>
        <v/>
      </c>
      <c r="CO24" s="273" t="str">
        <f ca="true">+IF(OFFSET('Sanitation Data'!$D$32,0,10*ROW('Sanitation Data'!D18))="","",OFFSET('Sanitation Data'!$D$32,0,10*ROW('Sanitation Data'!D18)))</f>
        <v/>
      </c>
      <c r="CP24" s="273" t="str">
        <f ca="true">+IF(OFFSET('Sanitation Data'!$E$28,0,10*ROW('Sanitation Data'!E18))="","",OFFSET('Sanitation Data'!$E$28,0,10*ROW('Sanitation Data'!E18)))</f>
        <v/>
      </c>
      <c r="CQ24" s="273" t="str">
        <f ca="true">+IF(OFFSET('Sanitation Data'!$E$29,0,10*ROW('Sanitation Data'!E18))="","",OFFSET('Sanitation Data'!$E$29,0,10*ROW('Sanitation Data'!E18)))</f>
        <v/>
      </c>
      <c r="CR24" s="273" t="str">
        <f ca="true">+IF(OFFSET('Sanitation Data'!$E$30,0,10*ROW('Sanitation Data'!E18))="","",OFFSET('Sanitation Data'!$E$30,0,10*ROW('Sanitation Data'!E18)))</f>
        <v/>
      </c>
      <c r="CS24" s="273" t="str">
        <f ca="true">+IF(OFFSET('Sanitation Data'!$E$31,0,10*ROW('Sanitation Data'!E18))="","",OFFSET('Sanitation Data'!$E$31,0,10*ROW('Sanitation Data'!E18)))</f>
        <v/>
      </c>
      <c r="CT24" s="273" t="str">
        <f ca="true">+IF(OFFSET('Sanitation Data'!$E$32,0,10*ROW('Sanitation Data'!E18))="","",OFFSET('Sanitation Data'!$E$32,0,10*ROW('Sanitation Data'!E18)))</f>
        <v/>
      </c>
      <c r="CU24" s="273" t="str">
        <f ca="true">+IF(OFFSET('Sanitation Data'!$F$28,0,10*ROW('Sanitation Data'!F18))="","",OFFSET('Sanitation Data'!$F$28,0,10*ROW('Sanitation Data'!F18)))</f>
        <v/>
      </c>
      <c r="CV24" s="273" t="str">
        <f ca="true">+IF(OFFSET('Sanitation Data'!$F$29,0,10*ROW('Sanitation Data'!F18))="","",OFFSET('Sanitation Data'!$F$29,0,10*ROW('Sanitation Data'!F18)))</f>
        <v/>
      </c>
      <c r="CW24" s="273" t="str">
        <f ca="true">+IF(OFFSET('Sanitation Data'!$F$30,0,10*ROW('Sanitation Data'!F18))="","",OFFSET('Sanitation Data'!$F$30,0,10*ROW('Sanitation Data'!F18)))</f>
        <v/>
      </c>
      <c r="CX24" s="273" t="str">
        <f ca="true">+IF(OFFSET('Sanitation Data'!$F$31,0,10*ROW('Sanitation Data'!F18))="","",OFFSET('Sanitation Data'!$F$31,0,10*ROW('Sanitation Data'!F18)))</f>
        <v/>
      </c>
      <c r="CY24" s="273" t="str">
        <f ca="true">+IF(OFFSET('Sanitation Data'!$F$32,0,10*ROW('Sanitation Data'!F18))="","",OFFSET('Sanitation Data'!$F$32,0,10*ROW('Sanitation Data'!F18)))</f>
        <v/>
      </c>
      <c r="CZ24" s="273" t="str">
        <f ca="true">+IF(OFFSET('Sanitation Data'!$G$28,0,10*ROW('Sanitation Data'!G18))="","",OFFSET('Sanitation Data'!$G$28,0,10*ROW('Sanitation Data'!G18)))</f>
        <v/>
      </c>
      <c r="DA24" s="273" t="str">
        <f ca="true">+IF(OFFSET('Sanitation Data'!$G$29,0,10*ROW('Sanitation Data'!G18))="","",OFFSET('Sanitation Data'!$G$29,0,10*ROW('Sanitation Data'!G18)))</f>
        <v/>
      </c>
      <c r="DB24" s="273" t="str">
        <f ca="true">+IF(OFFSET('Sanitation Data'!$G$30,0,10*ROW('Sanitation Data'!G18))="","",OFFSET('Sanitation Data'!$G$30,0,10*ROW('Sanitation Data'!G18)))</f>
        <v/>
      </c>
      <c r="DC24" s="273" t="str">
        <f ca="true">+IF(OFFSET('Sanitation Data'!$G$31,0,10*ROW('Sanitation Data'!G18))="","",OFFSET('Sanitation Data'!$G$31,0,10*ROW('Sanitation Data'!G18)))</f>
        <v/>
      </c>
      <c r="DD24" s="273" t="str">
        <f ca="true">+IF(OFFSET('Sanitation Data'!$G$32,0,10*ROW('Sanitation Data'!G18))="","",OFFSET('Sanitation Data'!$G$32,0,10*ROW('Sanitation Data'!G18)))</f>
        <v/>
      </c>
      <c r="DE24" s="273" t="str">
        <f ca="true">+IF(OFFSET('Sanitation Data'!$H$28,0,10*ROW('Sanitation Data'!H18))="","",OFFSET('Sanitation Data'!$H$28,0,10*ROW('Sanitation Data'!H18)))</f>
        <v/>
      </c>
      <c r="DF24" s="273" t="str">
        <f ca="true">+IF(OFFSET('Sanitation Data'!$H$29,0,10*ROW('Sanitation Data'!H18))="","",OFFSET('Sanitation Data'!$H$29,0,10*ROW('Sanitation Data'!H18)))</f>
        <v/>
      </c>
      <c r="DG24" s="273" t="str">
        <f ca="true">+IF(OFFSET('Sanitation Data'!$H$30,0,10*ROW('Sanitation Data'!H18))="","",OFFSET('Sanitation Data'!$H$30,0,10*ROW('Sanitation Data'!H18)))</f>
        <v/>
      </c>
      <c r="DH24" s="273" t="str">
        <f ca="true">+IF(OFFSET('Sanitation Data'!$H$31,0,10*ROW('Sanitation Data'!H18))="","",OFFSET('Sanitation Data'!$H$31,0,10*ROW('Sanitation Data'!H18)))</f>
        <v/>
      </c>
      <c r="DI24" s="273" t="str">
        <f ca="true">+IF(OFFSET('Sanitation Data'!$H$32,0,10*ROW('Sanitation Data'!H18))="","",OFFSET('Sanitation Data'!$H$32,0,10*ROW('Sanitation Data'!H18)))</f>
        <v/>
      </c>
      <c r="DJ24" s="273" t="str">
        <f ca="true">+IF(OFFSET('Sanitation Data'!$I$28,0,10*ROW('Sanitation Data'!I18))="","",OFFSET('Sanitation Data'!$I$28,0,10*ROW('Sanitation Data'!I18)))</f>
        <v/>
      </c>
      <c r="DK24" s="273" t="str">
        <f ca="true">+IF(OFFSET('Sanitation Data'!$I$29,0,10*ROW('Sanitation Data'!I18))="","",OFFSET('Sanitation Data'!$I$29,0,10*ROW('Sanitation Data'!I18)))</f>
        <v/>
      </c>
      <c r="DL24" s="273" t="str">
        <f ca="true">+IF(OFFSET('Sanitation Data'!$I$30,0,10*ROW('Sanitation Data'!I18))="","",OFFSET('Sanitation Data'!$I$30,0,10*ROW('Sanitation Data'!I18)))</f>
        <v/>
      </c>
      <c r="DM24" s="273" t="str">
        <f ca="true">+IF(OFFSET('Sanitation Data'!$I$31,0,10*ROW('Sanitation Data'!I18))="","",OFFSET('Sanitation Data'!$I$31,0,10*ROW('Sanitation Data'!I18)))</f>
        <v/>
      </c>
      <c r="DN24" s="273" t="str">
        <f ca="true">+IF(OFFSET('Sanitation Data'!$I$32,0,10*ROW('Sanitation Data'!I18))="","",OFFSET('Sanitation Data'!$I$32,0,10*ROW('Sanitation Data'!I18)))</f>
        <v/>
      </c>
      <c r="DO24" s="273" t="str">
        <f ca="true">+IF(OFFSET('Hygiene Data'!$D$11,0,10*ROW('Hygiene Data'!D18))="","",OFFSET('Hygiene Data'!$D$11,0,10*ROW('Hygiene Data'!D18)))</f>
        <v/>
      </c>
      <c r="DP24" s="273" t="str">
        <f ca="true">+IF(OFFSET('Hygiene Data'!$D$12,0,10*ROW('Hygiene Data'!D18))="","",OFFSET('Hygiene Data'!$D$12,0,10*ROW('Hygiene Data'!D18)))</f>
        <v/>
      </c>
      <c r="DQ24" s="273" t="str">
        <f ca="true">+IF(OFFSET('Hygiene Data'!$D$13,0,10*ROW('Hygiene Data'!D18))="","",OFFSET('Hygiene Data'!$D$13,0,10*ROW('Hygiene Data'!D18)))</f>
        <v/>
      </c>
      <c r="DR24" s="273" t="str">
        <f ca="true">+IF(OFFSET('Hygiene Data'!$E$11,0,10*ROW('Hygiene Data'!E18))="","",OFFSET('Hygiene Data'!$E$11,0,10*ROW('Hygiene Data'!E18)))</f>
        <v/>
      </c>
      <c r="DS24" s="273" t="str">
        <f ca="true">+IF(OFFSET('Hygiene Data'!$E$12,0,10*ROW('Hygiene Data'!E18))="","",OFFSET('Hygiene Data'!$E$12,0,10*ROW('Hygiene Data'!E18)))</f>
        <v/>
      </c>
      <c r="DT24" s="273" t="str">
        <f ca="true">+IF(OFFSET('Hygiene Data'!$E$13,0,10*ROW('Hygiene Data'!E18))="","",OFFSET('Hygiene Data'!$E$13,0,10*ROW('Hygiene Data'!E18)))</f>
        <v/>
      </c>
      <c r="DU24" s="273" t="str">
        <f ca="true">+IF(OFFSET('Hygiene Data'!$F$11,0,10*ROW('Hygiene Data'!F18))="","",OFFSET('Hygiene Data'!$F$11,0,10*ROW('Hygiene Data'!F18)))</f>
        <v/>
      </c>
      <c r="DV24" s="273" t="str">
        <f ca="true">+IF(OFFSET('Hygiene Data'!$F$12,0,10*ROW('Hygiene Data'!F18))="","",OFFSET('Hygiene Data'!$F$12,0,10*ROW('Hygiene Data'!F18)))</f>
        <v/>
      </c>
      <c r="DW24" s="273" t="str">
        <f ca="true">+IF(OFFSET('Hygiene Data'!$F$13,0,10*ROW('Hygiene Data'!F18))="","",OFFSET('Hygiene Data'!$F$13,0,10*ROW('Hygiene Data'!F18)))</f>
        <v/>
      </c>
      <c r="DX24" s="273" t="str">
        <f ca="true">+IF(OFFSET('Hygiene Data'!$G$11,0,10*ROW('Hygiene Data'!G18))="","",OFFSET('Hygiene Data'!$G$11,0,10*ROW('Hygiene Data'!G18)))</f>
        <v/>
      </c>
      <c r="DY24" s="273" t="str">
        <f ca="true">+IF(OFFSET('Hygiene Data'!$G$12,0,10*ROW('Hygiene Data'!G18))="","",OFFSET('Hygiene Data'!$G$12,0,10*ROW('Hygiene Data'!G18)))</f>
        <v/>
      </c>
      <c r="DZ24" s="273" t="str">
        <f ca="true">+IF(OFFSET('Hygiene Data'!$G$13,0,10*ROW('Hygiene Data'!G18))="","",OFFSET('Hygiene Data'!$G$13,0,10*ROW('Hygiene Data'!G18)))</f>
        <v/>
      </c>
      <c r="EA24" s="273" t="str">
        <f ca="true">+IF(OFFSET('Hygiene Data'!$H$11,0,10*ROW('Hygiene Data'!H18))="","",OFFSET('Hygiene Data'!$H$11,0,10*ROW('Hygiene Data'!H18)))</f>
        <v/>
      </c>
      <c r="EB24" s="273" t="str">
        <f ca="true">+IF(OFFSET('Hygiene Data'!$H$12,0,10*ROW('Hygiene Data'!H18))="","",OFFSET('Hygiene Data'!$H$12,0,10*ROW('Hygiene Data'!H18)))</f>
        <v/>
      </c>
      <c r="EC24" s="273" t="str">
        <f ca="true">+IF(OFFSET('Hygiene Data'!$H$13,0,10*ROW('Hygiene Data'!H18))="","",OFFSET('Hygiene Data'!$H$13,0,10*ROW('Hygiene Data'!H18)))</f>
        <v/>
      </c>
      <c r="ED24" s="273" t="str">
        <f ca="true">+IF(OFFSET('Hygiene Data'!$I$11,0,10*ROW('Hygiene Data'!I18))="","",OFFSET('Hygiene Data'!$I$11,0,10*ROW('Hygiene Data'!I18)))</f>
        <v/>
      </c>
      <c r="EE24" s="273" t="str">
        <f ca="true">+IF(OFFSET('Hygiene Data'!$I$12,0,10*ROW('Hygiene Data'!I18))="","",OFFSET('Hygiene Data'!$I$12,0,10*ROW('Hygiene Data'!I18)))</f>
        <v/>
      </c>
      <c r="EF24" s="273"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29"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3"/>
      <c r="BS25" s="273" t="str">
        <f ca="true">+IF(OFFSET('Water Data'!$D$27,0,10*ROW('Water Data'!D19))="","",OFFSET('Water Data'!$D$27,0,10*ROW('Water Data'!D19)))</f>
        <v/>
      </c>
      <c r="BT25" s="273" t="str">
        <f ca="true">+IF(OFFSET('Water Data'!$D$28,0,10*ROW('Water Data'!D19))="","",OFFSET('Water Data'!$D$28,0,10*ROW('Water Data'!D19)))</f>
        <v/>
      </c>
      <c r="BU25" s="273" t="str">
        <f ca="true">+IF(OFFSET('Water Data'!$D$29,0,10*ROW('Water Data'!D19))="","",OFFSET('Water Data'!$D$29,0,10*ROW('Water Data'!D19)))</f>
        <v/>
      </c>
      <c r="BV25" s="273" t="str">
        <f ca="true">+IF(OFFSET('Water Data'!$E$27,0,10*ROW('Water Data'!E19))="","",OFFSET('Water Data'!$E$27,0,10*ROW('Water Data'!E19)))</f>
        <v/>
      </c>
      <c r="BW25" s="273" t="str">
        <f ca="true">+IF(OFFSET('Water Data'!$E$28,0,10*ROW('Water Data'!E19))="","",OFFSET('Water Data'!$E$28,0,10*ROW('Water Data'!E19)))</f>
        <v/>
      </c>
      <c r="BX25" s="273" t="str">
        <f ca="true">+IF(OFFSET('Water Data'!$E$29,0,10*ROW('Water Data'!E19))="","",OFFSET('Water Data'!$E$29,0,10*ROW('Water Data'!E19)))</f>
        <v/>
      </c>
      <c r="BY25" s="273" t="str">
        <f ca="true">+IF(OFFSET('Water Data'!$F$27,0,10*ROW('Water Data'!F19))="","",OFFSET('Water Data'!$F$27,0,10*ROW('Water Data'!F19)))</f>
        <v/>
      </c>
      <c r="BZ25" s="273" t="str">
        <f ca="true">+IF(OFFSET('Water Data'!$F$28,0,10*ROW('Water Data'!F19))="","",OFFSET('Water Data'!$F$28,0,10*ROW('Water Data'!F19)))</f>
        <v/>
      </c>
      <c r="CA25" s="273" t="str">
        <f ca="true">+IF(OFFSET('Water Data'!$F$29,0,10*ROW('Water Data'!F19))="","",OFFSET('Water Data'!$F$29,0,10*ROW('Water Data'!F19)))</f>
        <v/>
      </c>
      <c r="CB25" s="273" t="str">
        <f ca="true">+IF(OFFSET('Water Data'!$G$27,0,10*ROW('Water Data'!G19))="","",OFFSET('Water Data'!$G$27,0,10*ROW('Water Data'!G19)))</f>
        <v/>
      </c>
      <c r="CC25" s="273" t="str">
        <f ca="true">+IF(OFFSET('Water Data'!$G$28,0,10*ROW('Water Data'!G19))="","",OFFSET('Water Data'!$G$28,0,10*ROW('Water Data'!G19)))</f>
        <v/>
      </c>
      <c r="CD25" s="273" t="str">
        <f ca="true">+IF(OFFSET('Water Data'!$G$29,0,10*ROW('Water Data'!G19))="","",OFFSET('Water Data'!$G$29,0,10*ROW('Water Data'!G19)))</f>
        <v/>
      </c>
      <c r="CE25" s="273" t="str">
        <f ca="true">+IF(OFFSET('Water Data'!$H$27,0,10*ROW('Water Data'!H19))="","",OFFSET('Water Data'!$H$27,0,10*ROW('Water Data'!H19)))</f>
        <v/>
      </c>
      <c r="CF25" s="273" t="str">
        <f ca="true">+IF(OFFSET('Water Data'!$H$28,0,10*ROW('Water Data'!H19))="","",OFFSET('Water Data'!$H$28,0,10*ROW('Water Data'!H19)))</f>
        <v/>
      </c>
      <c r="CG25" s="273" t="str">
        <f ca="true">+IF(OFFSET('Water Data'!$H$29,0,10*ROW('Water Data'!H19))="","",OFFSET('Water Data'!$H$29,0,10*ROW('Water Data'!H19)))</f>
        <v/>
      </c>
      <c r="CH25" s="273" t="str">
        <f ca="true">+IF(OFFSET('Water Data'!$I$27,0,10*ROW('Water Data'!I19))="","",OFFSET('Water Data'!$I$27,0,10*ROW('Water Data'!I19)))</f>
        <v/>
      </c>
      <c r="CI25" s="273" t="str">
        <f ca="true">+IF(OFFSET('Water Data'!$I$28,0,10*ROW('Water Data'!I19))="","",OFFSET('Water Data'!$I$28,0,10*ROW('Water Data'!I19)))</f>
        <v/>
      </c>
      <c r="CJ25" s="273" t="str">
        <f ca="true">+IF(OFFSET('Water Data'!$I$29,0,10*ROW('Water Data'!I19))="","",OFFSET('Water Data'!$I$29,0,10*ROW('Water Data'!I19)))</f>
        <v/>
      </c>
      <c r="CK25" s="273" t="str">
        <f ca="true">+IF(OFFSET('Sanitation Data'!$D$28,0,10*ROW('Sanitation Data'!D19))="","",OFFSET('Sanitation Data'!$D$28,0,10*ROW('Sanitation Data'!D19)))</f>
        <v/>
      </c>
      <c r="CL25" s="273" t="str">
        <f ca="true">+IF(OFFSET('Sanitation Data'!$D$29,0,10*ROW('Sanitation Data'!D19))="","",OFFSET('Sanitation Data'!$D$29,0,10*ROW('Sanitation Data'!D19)))</f>
        <v/>
      </c>
      <c r="CM25" s="273" t="str">
        <f ca="true">+IF(OFFSET('Sanitation Data'!$D$30,0,10*ROW('Sanitation Data'!D19))="","",OFFSET('Sanitation Data'!$D$30,0,10*ROW('Sanitation Data'!D19)))</f>
        <v/>
      </c>
      <c r="CN25" s="273" t="str">
        <f ca="true">+IF(OFFSET('Sanitation Data'!$D$31,0,10*ROW('Sanitation Data'!D19))="","",OFFSET('Sanitation Data'!$D$31,0,10*ROW('Sanitation Data'!D19)))</f>
        <v/>
      </c>
      <c r="CO25" s="273" t="str">
        <f ca="true">+IF(OFFSET('Sanitation Data'!$D$32,0,10*ROW('Sanitation Data'!D19))="","",OFFSET('Sanitation Data'!$D$32,0,10*ROW('Sanitation Data'!D19)))</f>
        <v/>
      </c>
      <c r="CP25" s="273" t="str">
        <f ca="true">+IF(OFFSET('Sanitation Data'!$E$28,0,10*ROW('Sanitation Data'!E19))="","",OFFSET('Sanitation Data'!$E$28,0,10*ROW('Sanitation Data'!E19)))</f>
        <v/>
      </c>
      <c r="CQ25" s="273" t="str">
        <f ca="true">+IF(OFFSET('Sanitation Data'!$E$29,0,10*ROW('Sanitation Data'!E19))="","",OFFSET('Sanitation Data'!$E$29,0,10*ROW('Sanitation Data'!E19)))</f>
        <v/>
      </c>
      <c r="CR25" s="273" t="str">
        <f ca="true">+IF(OFFSET('Sanitation Data'!$E$30,0,10*ROW('Sanitation Data'!E19))="","",OFFSET('Sanitation Data'!$E$30,0,10*ROW('Sanitation Data'!E19)))</f>
        <v/>
      </c>
      <c r="CS25" s="273" t="str">
        <f ca="true">+IF(OFFSET('Sanitation Data'!$E$31,0,10*ROW('Sanitation Data'!E19))="","",OFFSET('Sanitation Data'!$E$31,0,10*ROW('Sanitation Data'!E19)))</f>
        <v/>
      </c>
      <c r="CT25" s="273" t="str">
        <f ca="true">+IF(OFFSET('Sanitation Data'!$E$32,0,10*ROW('Sanitation Data'!E19))="","",OFFSET('Sanitation Data'!$E$32,0,10*ROW('Sanitation Data'!E19)))</f>
        <v/>
      </c>
      <c r="CU25" s="273" t="str">
        <f ca="true">+IF(OFFSET('Sanitation Data'!$F$28,0,10*ROW('Sanitation Data'!F19))="","",OFFSET('Sanitation Data'!$F$28,0,10*ROW('Sanitation Data'!F19)))</f>
        <v/>
      </c>
      <c r="CV25" s="273" t="str">
        <f ca="true">+IF(OFFSET('Sanitation Data'!$F$29,0,10*ROW('Sanitation Data'!F19))="","",OFFSET('Sanitation Data'!$F$29,0,10*ROW('Sanitation Data'!F19)))</f>
        <v/>
      </c>
      <c r="CW25" s="273" t="str">
        <f ca="true">+IF(OFFSET('Sanitation Data'!$F$30,0,10*ROW('Sanitation Data'!F19))="","",OFFSET('Sanitation Data'!$F$30,0,10*ROW('Sanitation Data'!F19)))</f>
        <v/>
      </c>
      <c r="CX25" s="273" t="str">
        <f ca="true">+IF(OFFSET('Sanitation Data'!$F$31,0,10*ROW('Sanitation Data'!F19))="","",OFFSET('Sanitation Data'!$F$31,0,10*ROW('Sanitation Data'!F19)))</f>
        <v/>
      </c>
      <c r="CY25" s="273" t="str">
        <f ca="true">+IF(OFFSET('Sanitation Data'!$F$32,0,10*ROW('Sanitation Data'!F19))="","",OFFSET('Sanitation Data'!$F$32,0,10*ROW('Sanitation Data'!F19)))</f>
        <v/>
      </c>
      <c r="CZ25" s="273" t="str">
        <f ca="true">+IF(OFFSET('Sanitation Data'!$G$28,0,10*ROW('Sanitation Data'!G19))="","",OFFSET('Sanitation Data'!$G$28,0,10*ROW('Sanitation Data'!G19)))</f>
        <v/>
      </c>
      <c r="DA25" s="273" t="str">
        <f ca="true">+IF(OFFSET('Sanitation Data'!$G$29,0,10*ROW('Sanitation Data'!G19))="","",OFFSET('Sanitation Data'!$G$29,0,10*ROW('Sanitation Data'!G19)))</f>
        <v/>
      </c>
      <c r="DB25" s="273" t="str">
        <f ca="true">+IF(OFFSET('Sanitation Data'!$G$30,0,10*ROW('Sanitation Data'!G19))="","",OFFSET('Sanitation Data'!$G$30,0,10*ROW('Sanitation Data'!G19)))</f>
        <v/>
      </c>
      <c r="DC25" s="273" t="str">
        <f ca="true">+IF(OFFSET('Sanitation Data'!$G$31,0,10*ROW('Sanitation Data'!G19))="","",OFFSET('Sanitation Data'!$G$31,0,10*ROW('Sanitation Data'!G19)))</f>
        <v/>
      </c>
      <c r="DD25" s="273" t="str">
        <f ca="true">+IF(OFFSET('Sanitation Data'!$G$32,0,10*ROW('Sanitation Data'!G19))="","",OFFSET('Sanitation Data'!$G$32,0,10*ROW('Sanitation Data'!G19)))</f>
        <v/>
      </c>
      <c r="DE25" s="273" t="str">
        <f ca="true">+IF(OFFSET('Sanitation Data'!$H$28,0,10*ROW('Sanitation Data'!H19))="","",OFFSET('Sanitation Data'!$H$28,0,10*ROW('Sanitation Data'!H19)))</f>
        <v/>
      </c>
      <c r="DF25" s="273" t="str">
        <f ca="true">+IF(OFFSET('Sanitation Data'!$H$29,0,10*ROW('Sanitation Data'!H19))="","",OFFSET('Sanitation Data'!$H$29,0,10*ROW('Sanitation Data'!H19)))</f>
        <v/>
      </c>
      <c r="DG25" s="273" t="str">
        <f ca="true">+IF(OFFSET('Sanitation Data'!$H$30,0,10*ROW('Sanitation Data'!H19))="","",OFFSET('Sanitation Data'!$H$30,0,10*ROW('Sanitation Data'!H19)))</f>
        <v/>
      </c>
      <c r="DH25" s="273" t="str">
        <f ca="true">+IF(OFFSET('Sanitation Data'!$H$31,0,10*ROW('Sanitation Data'!H19))="","",OFFSET('Sanitation Data'!$H$31,0,10*ROW('Sanitation Data'!H19)))</f>
        <v/>
      </c>
      <c r="DI25" s="273" t="str">
        <f ca="true">+IF(OFFSET('Sanitation Data'!$H$32,0,10*ROW('Sanitation Data'!H19))="","",OFFSET('Sanitation Data'!$H$32,0,10*ROW('Sanitation Data'!H19)))</f>
        <v/>
      </c>
      <c r="DJ25" s="273" t="str">
        <f ca="true">+IF(OFFSET('Sanitation Data'!$I$28,0,10*ROW('Sanitation Data'!I19))="","",OFFSET('Sanitation Data'!$I$28,0,10*ROW('Sanitation Data'!I19)))</f>
        <v/>
      </c>
      <c r="DK25" s="273" t="str">
        <f ca="true">+IF(OFFSET('Sanitation Data'!$I$29,0,10*ROW('Sanitation Data'!I19))="","",OFFSET('Sanitation Data'!$I$29,0,10*ROW('Sanitation Data'!I19)))</f>
        <v/>
      </c>
      <c r="DL25" s="273" t="str">
        <f ca="true">+IF(OFFSET('Sanitation Data'!$I$30,0,10*ROW('Sanitation Data'!I19))="","",OFFSET('Sanitation Data'!$I$30,0,10*ROW('Sanitation Data'!I19)))</f>
        <v/>
      </c>
      <c r="DM25" s="273" t="str">
        <f ca="true">+IF(OFFSET('Sanitation Data'!$I$31,0,10*ROW('Sanitation Data'!I19))="","",OFFSET('Sanitation Data'!$I$31,0,10*ROW('Sanitation Data'!I19)))</f>
        <v/>
      </c>
      <c r="DN25" s="273" t="str">
        <f ca="true">+IF(OFFSET('Sanitation Data'!$I$32,0,10*ROW('Sanitation Data'!I19))="","",OFFSET('Sanitation Data'!$I$32,0,10*ROW('Sanitation Data'!I19)))</f>
        <v/>
      </c>
      <c r="DO25" s="273" t="str">
        <f ca="true">+IF(OFFSET('Hygiene Data'!$D$11,0,10*ROW('Hygiene Data'!D19))="","",OFFSET('Hygiene Data'!$D$11,0,10*ROW('Hygiene Data'!D19)))</f>
        <v/>
      </c>
      <c r="DP25" s="273" t="str">
        <f ca="true">+IF(OFFSET('Hygiene Data'!$D$12,0,10*ROW('Hygiene Data'!D19))="","",OFFSET('Hygiene Data'!$D$12,0,10*ROW('Hygiene Data'!D19)))</f>
        <v/>
      </c>
      <c r="DQ25" s="273" t="str">
        <f ca="true">+IF(OFFSET('Hygiene Data'!$D$13,0,10*ROW('Hygiene Data'!D19))="","",OFFSET('Hygiene Data'!$D$13,0,10*ROW('Hygiene Data'!D19)))</f>
        <v/>
      </c>
      <c r="DR25" s="273" t="str">
        <f ca="true">+IF(OFFSET('Hygiene Data'!$E$11,0,10*ROW('Hygiene Data'!E19))="","",OFFSET('Hygiene Data'!$E$11,0,10*ROW('Hygiene Data'!E19)))</f>
        <v/>
      </c>
      <c r="DS25" s="273" t="str">
        <f ca="true">+IF(OFFSET('Hygiene Data'!$E$12,0,10*ROW('Hygiene Data'!E19))="","",OFFSET('Hygiene Data'!$E$12,0,10*ROW('Hygiene Data'!E19)))</f>
        <v/>
      </c>
      <c r="DT25" s="273" t="str">
        <f ca="true">+IF(OFFSET('Hygiene Data'!$E$13,0,10*ROW('Hygiene Data'!E19))="","",OFFSET('Hygiene Data'!$E$13,0,10*ROW('Hygiene Data'!E19)))</f>
        <v/>
      </c>
      <c r="DU25" s="273" t="str">
        <f ca="true">+IF(OFFSET('Hygiene Data'!$F$11,0,10*ROW('Hygiene Data'!F19))="","",OFFSET('Hygiene Data'!$F$11,0,10*ROW('Hygiene Data'!F19)))</f>
        <v/>
      </c>
      <c r="DV25" s="273" t="str">
        <f ca="true">+IF(OFFSET('Hygiene Data'!$F$12,0,10*ROW('Hygiene Data'!F19))="","",OFFSET('Hygiene Data'!$F$12,0,10*ROW('Hygiene Data'!F19)))</f>
        <v/>
      </c>
      <c r="DW25" s="273" t="str">
        <f ca="true">+IF(OFFSET('Hygiene Data'!$F$13,0,10*ROW('Hygiene Data'!F19))="","",OFFSET('Hygiene Data'!$F$13,0,10*ROW('Hygiene Data'!F19)))</f>
        <v/>
      </c>
      <c r="DX25" s="273" t="str">
        <f ca="true">+IF(OFFSET('Hygiene Data'!$G$11,0,10*ROW('Hygiene Data'!G19))="","",OFFSET('Hygiene Data'!$G$11,0,10*ROW('Hygiene Data'!G19)))</f>
        <v/>
      </c>
      <c r="DY25" s="273" t="str">
        <f ca="true">+IF(OFFSET('Hygiene Data'!$G$12,0,10*ROW('Hygiene Data'!G19))="","",OFFSET('Hygiene Data'!$G$12,0,10*ROW('Hygiene Data'!G19)))</f>
        <v/>
      </c>
      <c r="DZ25" s="273" t="str">
        <f ca="true">+IF(OFFSET('Hygiene Data'!$G$13,0,10*ROW('Hygiene Data'!G19))="","",OFFSET('Hygiene Data'!$G$13,0,10*ROW('Hygiene Data'!G19)))</f>
        <v/>
      </c>
      <c r="EA25" s="273" t="str">
        <f ca="true">+IF(OFFSET('Hygiene Data'!$H$11,0,10*ROW('Hygiene Data'!H19))="","",OFFSET('Hygiene Data'!$H$11,0,10*ROW('Hygiene Data'!H19)))</f>
        <v/>
      </c>
      <c r="EB25" s="273" t="str">
        <f ca="true">+IF(OFFSET('Hygiene Data'!$H$12,0,10*ROW('Hygiene Data'!H19))="","",OFFSET('Hygiene Data'!$H$12,0,10*ROW('Hygiene Data'!H19)))</f>
        <v/>
      </c>
      <c r="EC25" s="273" t="str">
        <f ca="true">+IF(OFFSET('Hygiene Data'!$H$13,0,10*ROW('Hygiene Data'!H19))="","",OFFSET('Hygiene Data'!$H$13,0,10*ROW('Hygiene Data'!H19)))</f>
        <v/>
      </c>
      <c r="ED25" s="273" t="str">
        <f ca="true">+IF(OFFSET('Hygiene Data'!$I$11,0,10*ROW('Hygiene Data'!I19))="","",OFFSET('Hygiene Data'!$I$11,0,10*ROW('Hygiene Data'!I19)))</f>
        <v/>
      </c>
      <c r="EE25" s="273" t="str">
        <f ca="true">+IF(OFFSET('Hygiene Data'!$I$12,0,10*ROW('Hygiene Data'!I19))="","",OFFSET('Hygiene Data'!$I$12,0,10*ROW('Hygiene Data'!I19)))</f>
        <v/>
      </c>
      <c r="EF25" s="273"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29"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3"/>
      <c r="BS26" s="273" t="str">
        <f ca="true">+IF(OFFSET('Water Data'!$D$27,0,10*ROW('Water Data'!D20))="","",OFFSET('Water Data'!$D$27,0,10*ROW('Water Data'!D20)))</f>
        <v/>
      </c>
      <c r="BT26" s="273" t="str">
        <f ca="true">+IF(OFFSET('Water Data'!$D$28,0,10*ROW('Water Data'!D20))="","",OFFSET('Water Data'!$D$28,0,10*ROW('Water Data'!D20)))</f>
        <v/>
      </c>
      <c r="BU26" s="273" t="str">
        <f ca="true">+IF(OFFSET('Water Data'!$D$29,0,10*ROW('Water Data'!D20))="","",OFFSET('Water Data'!$D$29,0,10*ROW('Water Data'!D20)))</f>
        <v/>
      </c>
      <c r="BV26" s="273" t="str">
        <f ca="true">+IF(OFFSET('Water Data'!$E$27,0,10*ROW('Water Data'!E20))="","",OFFSET('Water Data'!$E$27,0,10*ROW('Water Data'!E20)))</f>
        <v/>
      </c>
      <c r="BW26" s="273" t="str">
        <f ca="true">+IF(OFFSET('Water Data'!$E$28,0,10*ROW('Water Data'!E20))="","",OFFSET('Water Data'!$E$28,0,10*ROW('Water Data'!E20)))</f>
        <v/>
      </c>
      <c r="BX26" s="273" t="str">
        <f ca="true">+IF(OFFSET('Water Data'!$E$29,0,10*ROW('Water Data'!E20))="","",OFFSET('Water Data'!$E$29,0,10*ROW('Water Data'!E20)))</f>
        <v/>
      </c>
      <c r="BY26" s="273" t="str">
        <f ca="true">+IF(OFFSET('Water Data'!$F$27,0,10*ROW('Water Data'!F20))="","",OFFSET('Water Data'!$F$27,0,10*ROW('Water Data'!F20)))</f>
        <v/>
      </c>
      <c r="BZ26" s="273" t="str">
        <f ca="true">+IF(OFFSET('Water Data'!$F$28,0,10*ROW('Water Data'!F20))="","",OFFSET('Water Data'!$F$28,0,10*ROW('Water Data'!F20)))</f>
        <v/>
      </c>
      <c r="CA26" s="273" t="str">
        <f ca="true">+IF(OFFSET('Water Data'!$F$29,0,10*ROW('Water Data'!F20))="","",OFFSET('Water Data'!$F$29,0,10*ROW('Water Data'!F20)))</f>
        <v/>
      </c>
      <c r="CB26" s="273" t="str">
        <f ca="true">+IF(OFFSET('Water Data'!$G$27,0,10*ROW('Water Data'!G20))="","",OFFSET('Water Data'!$G$27,0,10*ROW('Water Data'!G20)))</f>
        <v/>
      </c>
      <c r="CC26" s="273" t="str">
        <f ca="true">+IF(OFFSET('Water Data'!$G$28,0,10*ROW('Water Data'!G20))="","",OFFSET('Water Data'!$G$28,0,10*ROW('Water Data'!G20)))</f>
        <v/>
      </c>
      <c r="CD26" s="273" t="str">
        <f ca="true">+IF(OFFSET('Water Data'!$G$29,0,10*ROW('Water Data'!G20))="","",OFFSET('Water Data'!$G$29,0,10*ROW('Water Data'!G20)))</f>
        <v/>
      </c>
      <c r="CE26" s="273" t="str">
        <f ca="true">+IF(OFFSET('Water Data'!$H$27,0,10*ROW('Water Data'!H20))="","",OFFSET('Water Data'!$H$27,0,10*ROW('Water Data'!H20)))</f>
        <v/>
      </c>
      <c r="CF26" s="273" t="str">
        <f ca="true">+IF(OFFSET('Water Data'!$H$28,0,10*ROW('Water Data'!H20))="","",OFFSET('Water Data'!$H$28,0,10*ROW('Water Data'!H20)))</f>
        <v/>
      </c>
      <c r="CG26" s="273" t="str">
        <f ca="true">+IF(OFFSET('Water Data'!$H$29,0,10*ROW('Water Data'!H20))="","",OFFSET('Water Data'!$H$29,0,10*ROW('Water Data'!H20)))</f>
        <v/>
      </c>
      <c r="CH26" s="273" t="str">
        <f ca="true">+IF(OFFSET('Water Data'!$I$27,0,10*ROW('Water Data'!I20))="","",OFFSET('Water Data'!$I$27,0,10*ROW('Water Data'!I20)))</f>
        <v/>
      </c>
      <c r="CI26" s="273" t="str">
        <f ca="true">+IF(OFFSET('Water Data'!$I$28,0,10*ROW('Water Data'!I20))="","",OFFSET('Water Data'!$I$28,0,10*ROW('Water Data'!I20)))</f>
        <v/>
      </c>
      <c r="CJ26" s="273" t="str">
        <f ca="true">+IF(OFFSET('Water Data'!$I$29,0,10*ROW('Water Data'!I20))="","",OFFSET('Water Data'!$I$29,0,10*ROW('Water Data'!I20)))</f>
        <v/>
      </c>
      <c r="CK26" s="273" t="str">
        <f ca="true">+IF(OFFSET('Sanitation Data'!$D$28,0,10*ROW('Sanitation Data'!D20))="","",OFFSET('Sanitation Data'!$D$28,0,10*ROW('Sanitation Data'!D20)))</f>
        <v/>
      </c>
      <c r="CL26" s="273" t="str">
        <f ca="true">+IF(OFFSET('Sanitation Data'!$D$29,0,10*ROW('Sanitation Data'!D20))="","",OFFSET('Sanitation Data'!$D$29,0,10*ROW('Sanitation Data'!D20)))</f>
        <v/>
      </c>
      <c r="CM26" s="273" t="str">
        <f ca="true">+IF(OFFSET('Sanitation Data'!$D$30,0,10*ROW('Sanitation Data'!D20))="","",OFFSET('Sanitation Data'!$D$30,0,10*ROW('Sanitation Data'!D20)))</f>
        <v/>
      </c>
      <c r="CN26" s="273" t="str">
        <f ca="true">+IF(OFFSET('Sanitation Data'!$D$31,0,10*ROW('Sanitation Data'!D20))="","",OFFSET('Sanitation Data'!$D$31,0,10*ROW('Sanitation Data'!D20)))</f>
        <v/>
      </c>
      <c r="CO26" s="273" t="str">
        <f ca="true">+IF(OFFSET('Sanitation Data'!$D$32,0,10*ROW('Sanitation Data'!D20))="","",OFFSET('Sanitation Data'!$D$32,0,10*ROW('Sanitation Data'!D20)))</f>
        <v/>
      </c>
      <c r="CP26" s="273" t="str">
        <f ca="true">+IF(OFFSET('Sanitation Data'!$E$28,0,10*ROW('Sanitation Data'!E20))="","",OFFSET('Sanitation Data'!$E$28,0,10*ROW('Sanitation Data'!E20)))</f>
        <v/>
      </c>
      <c r="CQ26" s="273" t="str">
        <f ca="true">+IF(OFFSET('Sanitation Data'!$E$29,0,10*ROW('Sanitation Data'!E20))="","",OFFSET('Sanitation Data'!$E$29,0,10*ROW('Sanitation Data'!E20)))</f>
        <v/>
      </c>
      <c r="CR26" s="273" t="str">
        <f ca="true">+IF(OFFSET('Sanitation Data'!$E$30,0,10*ROW('Sanitation Data'!E20))="","",OFFSET('Sanitation Data'!$E$30,0,10*ROW('Sanitation Data'!E20)))</f>
        <v/>
      </c>
      <c r="CS26" s="273" t="str">
        <f ca="true">+IF(OFFSET('Sanitation Data'!$E$31,0,10*ROW('Sanitation Data'!E20))="","",OFFSET('Sanitation Data'!$E$31,0,10*ROW('Sanitation Data'!E20)))</f>
        <v/>
      </c>
      <c r="CT26" s="273" t="str">
        <f ca="true">+IF(OFFSET('Sanitation Data'!$E$32,0,10*ROW('Sanitation Data'!E20))="","",OFFSET('Sanitation Data'!$E$32,0,10*ROW('Sanitation Data'!E20)))</f>
        <v/>
      </c>
      <c r="CU26" s="273" t="str">
        <f ca="true">+IF(OFFSET('Sanitation Data'!$F$28,0,10*ROW('Sanitation Data'!F20))="","",OFFSET('Sanitation Data'!$F$28,0,10*ROW('Sanitation Data'!F20)))</f>
        <v/>
      </c>
      <c r="CV26" s="273" t="str">
        <f ca="true">+IF(OFFSET('Sanitation Data'!$F$29,0,10*ROW('Sanitation Data'!F20))="","",OFFSET('Sanitation Data'!$F$29,0,10*ROW('Sanitation Data'!F20)))</f>
        <v/>
      </c>
      <c r="CW26" s="273" t="str">
        <f ca="true">+IF(OFFSET('Sanitation Data'!$F$30,0,10*ROW('Sanitation Data'!F20))="","",OFFSET('Sanitation Data'!$F$30,0,10*ROW('Sanitation Data'!F20)))</f>
        <v/>
      </c>
      <c r="CX26" s="273" t="str">
        <f ca="true">+IF(OFFSET('Sanitation Data'!$F$31,0,10*ROW('Sanitation Data'!F20))="","",OFFSET('Sanitation Data'!$F$31,0,10*ROW('Sanitation Data'!F20)))</f>
        <v/>
      </c>
      <c r="CY26" s="273" t="str">
        <f ca="true">+IF(OFFSET('Sanitation Data'!$F$32,0,10*ROW('Sanitation Data'!F20))="","",OFFSET('Sanitation Data'!$F$32,0,10*ROW('Sanitation Data'!F20)))</f>
        <v/>
      </c>
      <c r="CZ26" s="273" t="str">
        <f ca="true">+IF(OFFSET('Sanitation Data'!$G$28,0,10*ROW('Sanitation Data'!G20))="","",OFFSET('Sanitation Data'!$G$28,0,10*ROW('Sanitation Data'!G20)))</f>
        <v/>
      </c>
      <c r="DA26" s="273" t="str">
        <f ca="true">+IF(OFFSET('Sanitation Data'!$G$29,0,10*ROW('Sanitation Data'!G20))="","",OFFSET('Sanitation Data'!$G$29,0,10*ROW('Sanitation Data'!G20)))</f>
        <v/>
      </c>
      <c r="DB26" s="273" t="str">
        <f ca="true">+IF(OFFSET('Sanitation Data'!$G$30,0,10*ROW('Sanitation Data'!G20))="","",OFFSET('Sanitation Data'!$G$30,0,10*ROW('Sanitation Data'!G20)))</f>
        <v/>
      </c>
      <c r="DC26" s="273" t="str">
        <f ca="true">+IF(OFFSET('Sanitation Data'!$G$31,0,10*ROW('Sanitation Data'!G20))="","",OFFSET('Sanitation Data'!$G$31,0,10*ROW('Sanitation Data'!G20)))</f>
        <v/>
      </c>
      <c r="DD26" s="273" t="str">
        <f ca="true">+IF(OFFSET('Sanitation Data'!$G$32,0,10*ROW('Sanitation Data'!G20))="","",OFFSET('Sanitation Data'!$G$32,0,10*ROW('Sanitation Data'!G20)))</f>
        <v/>
      </c>
      <c r="DE26" s="273" t="str">
        <f ca="true">+IF(OFFSET('Sanitation Data'!$H$28,0,10*ROW('Sanitation Data'!H20))="","",OFFSET('Sanitation Data'!$H$28,0,10*ROW('Sanitation Data'!H20)))</f>
        <v/>
      </c>
      <c r="DF26" s="273" t="str">
        <f ca="true">+IF(OFFSET('Sanitation Data'!$H$29,0,10*ROW('Sanitation Data'!H20))="","",OFFSET('Sanitation Data'!$H$29,0,10*ROW('Sanitation Data'!H20)))</f>
        <v/>
      </c>
      <c r="DG26" s="273" t="str">
        <f ca="true">+IF(OFFSET('Sanitation Data'!$H$30,0,10*ROW('Sanitation Data'!H20))="","",OFFSET('Sanitation Data'!$H$30,0,10*ROW('Sanitation Data'!H20)))</f>
        <v/>
      </c>
      <c r="DH26" s="273" t="str">
        <f ca="true">+IF(OFFSET('Sanitation Data'!$H$31,0,10*ROW('Sanitation Data'!H20))="","",OFFSET('Sanitation Data'!$H$31,0,10*ROW('Sanitation Data'!H20)))</f>
        <v/>
      </c>
      <c r="DI26" s="273" t="str">
        <f ca="true">+IF(OFFSET('Sanitation Data'!$H$32,0,10*ROW('Sanitation Data'!H20))="","",OFFSET('Sanitation Data'!$H$32,0,10*ROW('Sanitation Data'!H20)))</f>
        <v/>
      </c>
      <c r="DJ26" s="273" t="str">
        <f ca="true">+IF(OFFSET('Sanitation Data'!$I$28,0,10*ROW('Sanitation Data'!I20))="","",OFFSET('Sanitation Data'!$I$28,0,10*ROW('Sanitation Data'!I20)))</f>
        <v/>
      </c>
      <c r="DK26" s="273" t="str">
        <f ca="true">+IF(OFFSET('Sanitation Data'!$I$29,0,10*ROW('Sanitation Data'!I20))="","",OFFSET('Sanitation Data'!$I$29,0,10*ROW('Sanitation Data'!I20)))</f>
        <v/>
      </c>
      <c r="DL26" s="273" t="str">
        <f ca="true">+IF(OFFSET('Sanitation Data'!$I$30,0,10*ROW('Sanitation Data'!I20))="","",OFFSET('Sanitation Data'!$I$30,0,10*ROW('Sanitation Data'!I20)))</f>
        <v/>
      </c>
      <c r="DM26" s="273" t="str">
        <f ca="true">+IF(OFFSET('Sanitation Data'!$I$31,0,10*ROW('Sanitation Data'!I20))="","",OFFSET('Sanitation Data'!$I$31,0,10*ROW('Sanitation Data'!I20)))</f>
        <v/>
      </c>
      <c r="DN26" s="273" t="str">
        <f ca="true">+IF(OFFSET('Sanitation Data'!$I$32,0,10*ROW('Sanitation Data'!I20))="","",OFFSET('Sanitation Data'!$I$32,0,10*ROW('Sanitation Data'!I20)))</f>
        <v/>
      </c>
      <c r="DO26" s="273" t="str">
        <f ca="true">+IF(OFFSET('Hygiene Data'!$D$11,0,10*ROW('Hygiene Data'!D20))="","",OFFSET('Hygiene Data'!$D$11,0,10*ROW('Hygiene Data'!D20)))</f>
        <v/>
      </c>
      <c r="DP26" s="273" t="str">
        <f ca="true">+IF(OFFSET('Hygiene Data'!$D$12,0,10*ROW('Hygiene Data'!D20))="","",OFFSET('Hygiene Data'!$D$12,0,10*ROW('Hygiene Data'!D20)))</f>
        <v/>
      </c>
      <c r="DQ26" s="273" t="str">
        <f ca="true">+IF(OFFSET('Hygiene Data'!$D$13,0,10*ROW('Hygiene Data'!D20))="","",OFFSET('Hygiene Data'!$D$13,0,10*ROW('Hygiene Data'!D20)))</f>
        <v/>
      </c>
      <c r="DR26" s="273" t="str">
        <f ca="true">+IF(OFFSET('Hygiene Data'!$E$11,0,10*ROW('Hygiene Data'!E20))="","",OFFSET('Hygiene Data'!$E$11,0,10*ROW('Hygiene Data'!E20)))</f>
        <v/>
      </c>
      <c r="DS26" s="273" t="str">
        <f ca="true">+IF(OFFSET('Hygiene Data'!$E$12,0,10*ROW('Hygiene Data'!E20))="","",OFFSET('Hygiene Data'!$E$12,0,10*ROW('Hygiene Data'!E20)))</f>
        <v/>
      </c>
      <c r="DT26" s="273" t="str">
        <f ca="true">+IF(OFFSET('Hygiene Data'!$E$13,0,10*ROW('Hygiene Data'!E20))="","",OFFSET('Hygiene Data'!$E$13,0,10*ROW('Hygiene Data'!E20)))</f>
        <v/>
      </c>
      <c r="DU26" s="273" t="str">
        <f ca="true">+IF(OFFSET('Hygiene Data'!$F$11,0,10*ROW('Hygiene Data'!F20))="","",OFFSET('Hygiene Data'!$F$11,0,10*ROW('Hygiene Data'!F20)))</f>
        <v/>
      </c>
      <c r="DV26" s="273" t="str">
        <f ca="true">+IF(OFFSET('Hygiene Data'!$F$12,0,10*ROW('Hygiene Data'!F20))="","",OFFSET('Hygiene Data'!$F$12,0,10*ROW('Hygiene Data'!F20)))</f>
        <v/>
      </c>
      <c r="DW26" s="273" t="str">
        <f ca="true">+IF(OFFSET('Hygiene Data'!$F$13,0,10*ROW('Hygiene Data'!F20))="","",OFFSET('Hygiene Data'!$F$13,0,10*ROW('Hygiene Data'!F20)))</f>
        <v/>
      </c>
      <c r="DX26" s="273" t="str">
        <f ca="true">+IF(OFFSET('Hygiene Data'!$G$11,0,10*ROW('Hygiene Data'!G20))="","",OFFSET('Hygiene Data'!$G$11,0,10*ROW('Hygiene Data'!G20)))</f>
        <v/>
      </c>
      <c r="DY26" s="273" t="str">
        <f ca="true">+IF(OFFSET('Hygiene Data'!$G$12,0,10*ROW('Hygiene Data'!G20))="","",OFFSET('Hygiene Data'!$G$12,0,10*ROW('Hygiene Data'!G20)))</f>
        <v/>
      </c>
      <c r="DZ26" s="273" t="str">
        <f ca="true">+IF(OFFSET('Hygiene Data'!$G$13,0,10*ROW('Hygiene Data'!G20))="","",OFFSET('Hygiene Data'!$G$13,0,10*ROW('Hygiene Data'!G20)))</f>
        <v/>
      </c>
      <c r="EA26" s="273" t="str">
        <f ca="true">+IF(OFFSET('Hygiene Data'!$H$11,0,10*ROW('Hygiene Data'!H20))="","",OFFSET('Hygiene Data'!$H$11,0,10*ROW('Hygiene Data'!H20)))</f>
        <v/>
      </c>
      <c r="EB26" s="273" t="str">
        <f ca="true">+IF(OFFSET('Hygiene Data'!$H$12,0,10*ROW('Hygiene Data'!H20))="","",OFFSET('Hygiene Data'!$H$12,0,10*ROW('Hygiene Data'!H20)))</f>
        <v/>
      </c>
      <c r="EC26" s="273" t="str">
        <f ca="true">+IF(OFFSET('Hygiene Data'!$H$13,0,10*ROW('Hygiene Data'!H20))="","",OFFSET('Hygiene Data'!$H$13,0,10*ROW('Hygiene Data'!H20)))</f>
        <v/>
      </c>
      <c r="ED26" s="273" t="str">
        <f ca="true">+IF(OFFSET('Hygiene Data'!$I$11,0,10*ROW('Hygiene Data'!I20))="","",OFFSET('Hygiene Data'!$I$11,0,10*ROW('Hygiene Data'!I20)))</f>
        <v/>
      </c>
      <c r="EE26" s="273" t="str">
        <f ca="true">+IF(OFFSET('Hygiene Data'!$I$12,0,10*ROW('Hygiene Data'!I20))="","",OFFSET('Hygiene Data'!$I$12,0,10*ROW('Hygiene Data'!I20)))</f>
        <v/>
      </c>
      <c r="EF26" s="273"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29"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3"/>
      <c r="BS27" s="273" t="str">
        <f ca="true">+IF(OFFSET('Water Data'!$D$27,0,10*ROW('Water Data'!D21))="","",OFFSET('Water Data'!$D$27,0,10*ROW('Water Data'!D21)))</f>
        <v/>
      </c>
      <c r="BT27" s="273" t="str">
        <f ca="true">+IF(OFFSET('Water Data'!$D$28,0,10*ROW('Water Data'!D21))="","",OFFSET('Water Data'!$D$28,0,10*ROW('Water Data'!D21)))</f>
        <v/>
      </c>
      <c r="BU27" s="273" t="str">
        <f ca="true">+IF(OFFSET('Water Data'!$D$29,0,10*ROW('Water Data'!D21))="","",OFFSET('Water Data'!$D$29,0,10*ROW('Water Data'!D21)))</f>
        <v/>
      </c>
      <c r="BV27" s="273" t="str">
        <f ca="true">+IF(OFFSET('Water Data'!$E$27,0,10*ROW('Water Data'!E21))="","",OFFSET('Water Data'!$E$27,0,10*ROW('Water Data'!E21)))</f>
        <v/>
      </c>
      <c r="BW27" s="273" t="str">
        <f ca="true">+IF(OFFSET('Water Data'!$E$28,0,10*ROW('Water Data'!E21))="","",OFFSET('Water Data'!$E$28,0,10*ROW('Water Data'!E21)))</f>
        <v/>
      </c>
      <c r="BX27" s="273" t="str">
        <f ca="true">+IF(OFFSET('Water Data'!$E$29,0,10*ROW('Water Data'!E21))="","",OFFSET('Water Data'!$E$29,0,10*ROW('Water Data'!E21)))</f>
        <v/>
      </c>
      <c r="BY27" s="273" t="str">
        <f ca="true">+IF(OFFSET('Water Data'!$F$27,0,10*ROW('Water Data'!F21))="","",OFFSET('Water Data'!$F$27,0,10*ROW('Water Data'!F21)))</f>
        <v/>
      </c>
      <c r="BZ27" s="273" t="str">
        <f ca="true">+IF(OFFSET('Water Data'!$F$28,0,10*ROW('Water Data'!F21))="","",OFFSET('Water Data'!$F$28,0,10*ROW('Water Data'!F21)))</f>
        <v/>
      </c>
      <c r="CA27" s="273" t="str">
        <f ca="true">+IF(OFFSET('Water Data'!$F$29,0,10*ROW('Water Data'!F21))="","",OFFSET('Water Data'!$F$29,0,10*ROW('Water Data'!F21)))</f>
        <v/>
      </c>
      <c r="CB27" s="273" t="str">
        <f ca="true">+IF(OFFSET('Water Data'!$G$27,0,10*ROW('Water Data'!G21))="","",OFFSET('Water Data'!$G$27,0,10*ROW('Water Data'!G21)))</f>
        <v/>
      </c>
      <c r="CC27" s="273" t="str">
        <f ca="true">+IF(OFFSET('Water Data'!$G$28,0,10*ROW('Water Data'!G21))="","",OFFSET('Water Data'!$G$28,0,10*ROW('Water Data'!G21)))</f>
        <v/>
      </c>
      <c r="CD27" s="273" t="str">
        <f ca="true">+IF(OFFSET('Water Data'!$G$29,0,10*ROW('Water Data'!G21))="","",OFFSET('Water Data'!$G$29,0,10*ROW('Water Data'!G21)))</f>
        <v/>
      </c>
      <c r="CE27" s="273" t="str">
        <f ca="true">+IF(OFFSET('Water Data'!$H$27,0,10*ROW('Water Data'!H21))="","",OFFSET('Water Data'!$H$27,0,10*ROW('Water Data'!H21)))</f>
        <v/>
      </c>
      <c r="CF27" s="273" t="str">
        <f ca="true">+IF(OFFSET('Water Data'!$H$28,0,10*ROW('Water Data'!H21))="","",OFFSET('Water Data'!$H$28,0,10*ROW('Water Data'!H21)))</f>
        <v/>
      </c>
      <c r="CG27" s="273" t="str">
        <f ca="true">+IF(OFFSET('Water Data'!$H$29,0,10*ROW('Water Data'!H21))="","",OFFSET('Water Data'!$H$29,0,10*ROW('Water Data'!H21)))</f>
        <v/>
      </c>
      <c r="CH27" s="273" t="str">
        <f ca="true">+IF(OFFSET('Water Data'!$I$27,0,10*ROW('Water Data'!I21))="","",OFFSET('Water Data'!$I$27,0,10*ROW('Water Data'!I21)))</f>
        <v/>
      </c>
      <c r="CI27" s="273" t="str">
        <f ca="true">+IF(OFFSET('Water Data'!$I$28,0,10*ROW('Water Data'!I21))="","",OFFSET('Water Data'!$I$28,0,10*ROW('Water Data'!I21)))</f>
        <v/>
      </c>
      <c r="CJ27" s="273" t="str">
        <f ca="true">+IF(OFFSET('Water Data'!$I$29,0,10*ROW('Water Data'!I21))="","",OFFSET('Water Data'!$I$29,0,10*ROW('Water Data'!I21)))</f>
        <v/>
      </c>
      <c r="CK27" s="273" t="str">
        <f ca="true">+IF(OFFSET('Sanitation Data'!$D$28,0,10*ROW('Sanitation Data'!D21))="","",OFFSET('Sanitation Data'!$D$28,0,10*ROW('Sanitation Data'!D21)))</f>
        <v/>
      </c>
      <c r="CL27" s="273" t="str">
        <f ca="true">+IF(OFFSET('Sanitation Data'!$D$29,0,10*ROW('Sanitation Data'!D21))="","",OFFSET('Sanitation Data'!$D$29,0,10*ROW('Sanitation Data'!D21)))</f>
        <v/>
      </c>
      <c r="CM27" s="273" t="str">
        <f ca="true">+IF(OFFSET('Sanitation Data'!$D$30,0,10*ROW('Sanitation Data'!D21))="","",OFFSET('Sanitation Data'!$D$30,0,10*ROW('Sanitation Data'!D21)))</f>
        <v/>
      </c>
      <c r="CN27" s="273" t="str">
        <f ca="true">+IF(OFFSET('Sanitation Data'!$D$31,0,10*ROW('Sanitation Data'!D21))="","",OFFSET('Sanitation Data'!$D$31,0,10*ROW('Sanitation Data'!D21)))</f>
        <v/>
      </c>
      <c r="CO27" s="273" t="str">
        <f ca="true">+IF(OFFSET('Sanitation Data'!$D$32,0,10*ROW('Sanitation Data'!D21))="","",OFFSET('Sanitation Data'!$D$32,0,10*ROW('Sanitation Data'!D21)))</f>
        <v/>
      </c>
      <c r="CP27" s="273" t="str">
        <f ca="true">+IF(OFFSET('Sanitation Data'!$E$28,0,10*ROW('Sanitation Data'!E21))="","",OFFSET('Sanitation Data'!$E$28,0,10*ROW('Sanitation Data'!E21)))</f>
        <v/>
      </c>
      <c r="CQ27" s="273" t="str">
        <f ca="true">+IF(OFFSET('Sanitation Data'!$E$29,0,10*ROW('Sanitation Data'!E21))="","",OFFSET('Sanitation Data'!$E$29,0,10*ROW('Sanitation Data'!E21)))</f>
        <v/>
      </c>
      <c r="CR27" s="273" t="str">
        <f ca="true">+IF(OFFSET('Sanitation Data'!$E$30,0,10*ROW('Sanitation Data'!E21))="","",OFFSET('Sanitation Data'!$E$30,0,10*ROW('Sanitation Data'!E21)))</f>
        <v/>
      </c>
      <c r="CS27" s="273" t="str">
        <f ca="true">+IF(OFFSET('Sanitation Data'!$E$31,0,10*ROW('Sanitation Data'!E21))="","",OFFSET('Sanitation Data'!$E$31,0,10*ROW('Sanitation Data'!E21)))</f>
        <v/>
      </c>
      <c r="CT27" s="273" t="str">
        <f ca="true">+IF(OFFSET('Sanitation Data'!$E$32,0,10*ROW('Sanitation Data'!E21))="","",OFFSET('Sanitation Data'!$E$32,0,10*ROW('Sanitation Data'!E21)))</f>
        <v/>
      </c>
      <c r="CU27" s="273" t="str">
        <f ca="true">+IF(OFFSET('Sanitation Data'!$F$28,0,10*ROW('Sanitation Data'!F21))="","",OFFSET('Sanitation Data'!$F$28,0,10*ROW('Sanitation Data'!F21)))</f>
        <v/>
      </c>
      <c r="CV27" s="273" t="str">
        <f ca="true">+IF(OFFSET('Sanitation Data'!$F$29,0,10*ROW('Sanitation Data'!F21))="","",OFFSET('Sanitation Data'!$F$29,0,10*ROW('Sanitation Data'!F21)))</f>
        <v/>
      </c>
      <c r="CW27" s="273" t="str">
        <f ca="true">+IF(OFFSET('Sanitation Data'!$F$30,0,10*ROW('Sanitation Data'!F21))="","",OFFSET('Sanitation Data'!$F$30,0,10*ROW('Sanitation Data'!F21)))</f>
        <v/>
      </c>
      <c r="CX27" s="273" t="str">
        <f ca="true">+IF(OFFSET('Sanitation Data'!$F$31,0,10*ROW('Sanitation Data'!F21))="","",OFFSET('Sanitation Data'!$F$31,0,10*ROW('Sanitation Data'!F21)))</f>
        <v/>
      </c>
      <c r="CY27" s="273" t="str">
        <f ca="true">+IF(OFFSET('Sanitation Data'!$F$32,0,10*ROW('Sanitation Data'!F21))="","",OFFSET('Sanitation Data'!$F$32,0,10*ROW('Sanitation Data'!F21)))</f>
        <v/>
      </c>
      <c r="CZ27" s="273" t="str">
        <f ca="true">+IF(OFFSET('Sanitation Data'!$G$28,0,10*ROW('Sanitation Data'!G21))="","",OFFSET('Sanitation Data'!$G$28,0,10*ROW('Sanitation Data'!G21)))</f>
        <v/>
      </c>
      <c r="DA27" s="273" t="str">
        <f ca="true">+IF(OFFSET('Sanitation Data'!$G$29,0,10*ROW('Sanitation Data'!G21))="","",OFFSET('Sanitation Data'!$G$29,0,10*ROW('Sanitation Data'!G21)))</f>
        <v/>
      </c>
      <c r="DB27" s="273" t="str">
        <f ca="true">+IF(OFFSET('Sanitation Data'!$G$30,0,10*ROW('Sanitation Data'!G21))="","",OFFSET('Sanitation Data'!$G$30,0,10*ROW('Sanitation Data'!G21)))</f>
        <v/>
      </c>
      <c r="DC27" s="273" t="str">
        <f ca="true">+IF(OFFSET('Sanitation Data'!$G$31,0,10*ROW('Sanitation Data'!G21))="","",OFFSET('Sanitation Data'!$G$31,0,10*ROW('Sanitation Data'!G21)))</f>
        <v/>
      </c>
      <c r="DD27" s="273" t="str">
        <f ca="true">+IF(OFFSET('Sanitation Data'!$G$32,0,10*ROW('Sanitation Data'!G21))="","",OFFSET('Sanitation Data'!$G$32,0,10*ROW('Sanitation Data'!G21)))</f>
        <v/>
      </c>
      <c r="DE27" s="273" t="str">
        <f ca="true">+IF(OFFSET('Sanitation Data'!$H$28,0,10*ROW('Sanitation Data'!H21))="","",OFFSET('Sanitation Data'!$H$28,0,10*ROW('Sanitation Data'!H21)))</f>
        <v/>
      </c>
      <c r="DF27" s="273" t="str">
        <f ca="true">+IF(OFFSET('Sanitation Data'!$H$29,0,10*ROW('Sanitation Data'!H21))="","",OFFSET('Sanitation Data'!$H$29,0,10*ROW('Sanitation Data'!H21)))</f>
        <v/>
      </c>
      <c r="DG27" s="273" t="str">
        <f ca="true">+IF(OFFSET('Sanitation Data'!$H$30,0,10*ROW('Sanitation Data'!H21))="","",OFFSET('Sanitation Data'!$H$30,0,10*ROW('Sanitation Data'!H21)))</f>
        <v/>
      </c>
      <c r="DH27" s="273" t="str">
        <f ca="true">+IF(OFFSET('Sanitation Data'!$H$31,0,10*ROW('Sanitation Data'!H21))="","",OFFSET('Sanitation Data'!$H$31,0,10*ROW('Sanitation Data'!H21)))</f>
        <v/>
      </c>
      <c r="DI27" s="273" t="str">
        <f ca="true">+IF(OFFSET('Sanitation Data'!$H$32,0,10*ROW('Sanitation Data'!H21))="","",OFFSET('Sanitation Data'!$H$32,0,10*ROW('Sanitation Data'!H21)))</f>
        <v/>
      </c>
      <c r="DJ27" s="273" t="str">
        <f ca="true">+IF(OFFSET('Sanitation Data'!$I$28,0,10*ROW('Sanitation Data'!I21))="","",OFFSET('Sanitation Data'!$I$28,0,10*ROW('Sanitation Data'!I21)))</f>
        <v/>
      </c>
      <c r="DK27" s="273" t="str">
        <f ca="true">+IF(OFFSET('Sanitation Data'!$I$29,0,10*ROW('Sanitation Data'!I21))="","",OFFSET('Sanitation Data'!$I$29,0,10*ROW('Sanitation Data'!I21)))</f>
        <v/>
      </c>
      <c r="DL27" s="273" t="str">
        <f ca="true">+IF(OFFSET('Sanitation Data'!$I$30,0,10*ROW('Sanitation Data'!I21))="","",OFFSET('Sanitation Data'!$I$30,0,10*ROW('Sanitation Data'!I21)))</f>
        <v/>
      </c>
      <c r="DM27" s="273" t="str">
        <f ca="true">+IF(OFFSET('Sanitation Data'!$I$31,0,10*ROW('Sanitation Data'!I21))="","",OFFSET('Sanitation Data'!$I$31,0,10*ROW('Sanitation Data'!I21)))</f>
        <v/>
      </c>
      <c r="DN27" s="273" t="str">
        <f ca="true">+IF(OFFSET('Sanitation Data'!$I$32,0,10*ROW('Sanitation Data'!I21))="","",OFFSET('Sanitation Data'!$I$32,0,10*ROW('Sanitation Data'!I21)))</f>
        <v/>
      </c>
      <c r="DO27" s="273" t="str">
        <f ca="true">+IF(OFFSET('Hygiene Data'!$D$11,0,10*ROW('Hygiene Data'!D21))="","",OFFSET('Hygiene Data'!$D$11,0,10*ROW('Hygiene Data'!D21)))</f>
        <v/>
      </c>
      <c r="DP27" s="273" t="str">
        <f ca="true">+IF(OFFSET('Hygiene Data'!$D$12,0,10*ROW('Hygiene Data'!D21))="","",OFFSET('Hygiene Data'!$D$12,0,10*ROW('Hygiene Data'!D21)))</f>
        <v/>
      </c>
      <c r="DQ27" s="273" t="str">
        <f ca="true">+IF(OFFSET('Hygiene Data'!$D$13,0,10*ROW('Hygiene Data'!D21))="","",OFFSET('Hygiene Data'!$D$13,0,10*ROW('Hygiene Data'!D21)))</f>
        <v/>
      </c>
      <c r="DR27" s="273" t="str">
        <f ca="true">+IF(OFFSET('Hygiene Data'!$E$11,0,10*ROW('Hygiene Data'!E21))="","",OFFSET('Hygiene Data'!$E$11,0,10*ROW('Hygiene Data'!E21)))</f>
        <v/>
      </c>
      <c r="DS27" s="273" t="str">
        <f ca="true">+IF(OFFSET('Hygiene Data'!$E$12,0,10*ROW('Hygiene Data'!E21))="","",OFFSET('Hygiene Data'!$E$12,0,10*ROW('Hygiene Data'!E21)))</f>
        <v/>
      </c>
      <c r="DT27" s="273" t="str">
        <f ca="true">+IF(OFFSET('Hygiene Data'!$E$13,0,10*ROW('Hygiene Data'!E21))="","",OFFSET('Hygiene Data'!$E$13,0,10*ROW('Hygiene Data'!E21)))</f>
        <v/>
      </c>
      <c r="DU27" s="273" t="str">
        <f ca="true">+IF(OFFSET('Hygiene Data'!$F$11,0,10*ROW('Hygiene Data'!F21))="","",OFFSET('Hygiene Data'!$F$11,0,10*ROW('Hygiene Data'!F21)))</f>
        <v/>
      </c>
      <c r="DV27" s="273" t="str">
        <f ca="true">+IF(OFFSET('Hygiene Data'!$F$12,0,10*ROW('Hygiene Data'!F21))="","",OFFSET('Hygiene Data'!$F$12,0,10*ROW('Hygiene Data'!F21)))</f>
        <v/>
      </c>
      <c r="DW27" s="273" t="str">
        <f ca="true">+IF(OFFSET('Hygiene Data'!$F$13,0,10*ROW('Hygiene Data'!F21))="","",OFFSET('Hygiene Data'!$F$13,0,10*ROW('Hygiene Data'!F21)))</f>
        <v/>
      </c>
      <c r="DX27" s="273" t="str">
        <f ca="true">+IF(OFFSET('Hygiene Data'!$G$11,0,10*ROW('Hygiene Data'!G21))="","",OFFSET('Hygiene Data'!$G$11,0,10*ROW('Hygiene Data'!G21)))</f>
        <v/>
      </c>
      <c r="DY27" s="273" t="str">
        <f ca="true">+IF(OFFSET('Hygiene Data'!$G$12,0,10*ROW('Hygiene Data'!G21))="","",OFFSET('Hygiene Data'!$G$12,0,10*ROW('Hygiene Data'!G21)))</f>
        <v/>
      </c>
      <c r="DZ27" s="273" t="str">
        <f ca="true">+IF(OFFSET('Hygiene Data'!$G$13,0,10*ROW('Hygiene Data'!G21))="","",OFFSET('Hygiene Data'!$G$13,0,10*ROW('Hygiene Data'!G21)))</f>
        <v/>
      </c>
      <c r="EA27" s="273" t="str">
        <f ca="true">+IF(OFFSET('Hygiene Data'!$H$11,0,10*ROW('Hygiene Data'!H21))="","",OFFSET('Hygiene Data'!$H$11,0,10*ROW('Hygiene Data'!H21)))</f>
        <v/>
      </c>
      <c r="EB27" s="273" t="str">
        <f ca="true">+IF(OFFSET('Hygiene Data'!$H$12,0,10*ROW('Hygiene Data'!H21))="","",OFFSET('Hygiene Data'!$H$12,0,10*ROW('Hygiene Data'!H21)))</f>
        <v/>
      </c>
      <c r="EC27" s="273" t="str">
        <f ca="true">+IF(OFFSET('Hygiene Data'!$H$13,0,10*ROW('Hygiene Data'!H21))="","",OFFSET('Hygiene Data'!$H$13,0,10*ROW('Hygiene Data'!H21)))</f>
        <v/>
      </c>
      <c r="ED27" s="273" t="str">
        <f ca="true">+IF(OFFSET('Hygiene Data'!$I$11,0,10*ROW('Hygiene Data'!I21))="","",OFFSET('Hygiene Data'!$I$11,0,10*ROW('Hygiene Data'!I21)))</f>
        <v/>
      </c>
      <c r="EE27" s="273" t="str">
        <f ca="true">+IF(OFFSET('Hygiene Data'!$I$12,0,10*ROW('Hygiene Data'!I21))="","",OFFSET('Hygiene Data'!$I$12,0,10*ROW('Hygiene Data'!I21)))</f>
        <v/>
      </c>
      <c r="EF27" s="273"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29"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3"/>
      <c r="BS28" s="273" t="str">
        <f ca="true">+IF(OFFSET('Water Data'!$D$27,0,10*ROW('Water Data'!D22))="","",OFFSET('Water Data'!$D$27,0,10*ROW('Water Data'!D22)))</f>
        <v/>
      </c>
      <c r="BT28" s="273" t="str">
        <f ca="true">+IF(OFFSET('Water Data'!$D$28,0,10*ROW('Water Data'!D22))="","",OFFSET('Water Data'!$D$28,0,10*ROW('Water Data'!D22)))</f>
        <v/>
      </c>
      <c r="BU28" s="273" t="str">
        <f ca="true">+IF(OFFSET('Water Data'!$D$29,0,10*ROW('Water Data'!D22))="","",OFFSET('Water Data'!$D$29,0,10*ROW('Water Data'!D22)))</f>
        <v/>
      </c>
      <c r="BV28" s="273" t="str">
        <f ca="true">+IF(OFFSET('Water Data'!$E$27,0,10*ROW('Water Data'!E22))="","",OFFSET('Water Data'!$E$27,0,10*ROW('Water Data'!E22)))</f>
        <v/>
      </c>
      <c r="BW28" s="273" t="str">
        <f ca="true">+IF(OFFSET('Water Data'!$E$28,0,10*ROW('Water Data'!E22))="","",OFFSET('Water Data'!$E$28,0,10*ROW('Water Data'!E22)))</f>
        <v/>
      </c>
      <c r="BX28" s="273" t="str">
        <f ca="true">+IF(OFFSET('Water Data'!$E$29,0,10*ROW('Water Data'!E22))="","",OFFSET('Water Data'!$E$29,0,10*ROW('Water Data'!E22)))</f>
        <v/>
      </c>
      <c r="BY28" s="273" t="str">
        <f ca="true">+IF(OFFSET('Water Data'!$F$27,0,10*ROW('Water Data'!F22))="","",OFFSET('Water Data'!$F$27,0,10*ROW('Water Data'!F22)))</f>
        <v/>
      </c>
      <c r="BZ28" s="273" t="str">
        <f ca="true">+IF(OFFSET('Water Data'!$F$28,0,10*ROW('Water Data'!F22))="","",OFFSET('Water Data'!$F$28,0,10*ROW('Water Data'!F22)))</f>
        <v/>
      </c>
      <c r="CA28" s="273" t="str">
        <f ca="true">+IF(OFFSET('Water Data'!$F$29,0,10*ROW('Water Data'!F22))="","",OFFSET('Water Data'!$F$29,0,10*ROW('Water Data'!F22)))</f>
        <v/>
      </c>
      <c r="CB28" s="273" t="str">
        <f ca="true">+IF(OFFSET('Water Data'!$G$27,0,10*ROW('Water Data'!G22))="","",OFFSET('Water Data'!$G$27,0,10*ROW('Water Data'!G22)))</f>
        <v/>
      </c>
      <c r="CC28" s="273" t="str">
        <f ca="true">+IF(OFFSET('Water Data'!$G$28,0,10*ROW('Water Data'!G22))="","",OFFSET('Water Data'!$G$28,0,10*ROW('Water Data'!G22)))</f>
        <v/>
      </c>
      <c r="CD28" s="273" t="str">
        <f ca="true">+IF(OFFSET('Water Data'!$G$29,0,10*ROW('Water Data'!G22))="","",OFFSET('Water Data'!$G$29,0,10*ROW('Water Data'!G22)))</f>
        <v/>
      </c>
      <c r="CE28" s="273" t="str">
        <f ca="true">+IF(OFFSET('Water Data'!$H$27,0,10*ROW('Water Data'!H22))="","",OFFSET('Water Data'!$H$27,0,10*ROW('Water Data'!H22)))</f>
        <v/>
      </c>
      <c r="CF28" s="273" t="str">
        <f ca="true">+IF(OFFSET('Water Data'!$H$28,0,10*ROW('Water Data'!H22))="","",OFFSET('Water Data'!$H$28,0,10*ROW('Water Data'!H22)))</f>
        <v/>
      </c>
      <c r="CG28" s="273" t="str">
        <f ca="true">+IF(OFFSET('Water Data'!$H$29,0,10*ROW('Water Data'!H22))="","",OFFSET('Water Data'!$H$29,0,10*ROW('Water Data'!H22)))</f>
        <v/>
      </c>
      <c r="CH28" s="273" t="str">
        <f ca="true">+IF(OFFSET('Water Data'!$I$27,0,10*ROW('Water Data'!I22))="","",OFFSET('Water Data'!$I$27,0,10*ROW('Water Data'!I22)))</f>
        <v/>
      </c>
      <c r="CI28" s="273" t="str">
        <f ca="true">+IF(OFFSET('Water Data'!$I$28,0,10*ROW('Water Data'!I22))="","",OFFSET('Water Data'!$I$28,0,10*ROW('Water Data'!I22)))</f>
        <v/>
      </c>
      <c r="CJ28" s="273" t="str">
        <f ca="true">+IF(OFFSET('Water Data'!$I$29,0,10*ROW('Water Data'!I22))="","",OFFSET('Water Data'!$I$29,0,10*ROW('Water Data'!I22)))</f>
        <v/>
      </c>
      <c r="CK28" s="273" t="str">
        <f ca="true">+IF(OFFSET('Sanitation Data'!$D$28,0,10*ROW('Sanitation Data'!D22))="","",OFFSET('Sanitation Data'!$D$28,0,10*ROW('Sanitation Data'!D22)))</f>
        <v/>
      </c>
      <c r="CL28" s="273" t="str">
        <f ca="true">+IF(OFFSET('Sanitation Data'!$D$29,0,10*ROW('Sanitation Data'!D22))="","",OFFSET('Sanitation Data'!$D$29,0,10*ROW('Sanitation Data'!D22)))</f>
        <v/>
      </c>
      <c r="CM28" s="273" t="str">
        <f ca="true">+IF(OFFSET('Sanitation Data'!$D$30,0,10*ROW('Sanitation Data'!D22))="","",OFFSET('Sanitation Data'!$D$30,0,10*ROW('Sanitation Data'!D22)))</f>
        <v/>
      </c>
      <c r="CN28" s="273" t="str">
        <f ca="true">+IF(OFFSET('Sanitation Data'!$D$31,0,10*ROW('Sanitation Data'!D22))="","",OFFSET('Sanitation Data'!$D$31,0,10*ROW('Sanitation Data'!D22)))</f>
        <v/>
      </c>
      <c r="CO28" s="273" t="str">
        <f ca="true">+IF(OFFSET('Sanitation Data'!$D$32,0,10*ROW('Sanitation Data'!D22))="","",OFFSET('Sanitation Data'!$D$32,0,10*ROW('Sanitation Data'!D22)))</f>
        <v/>
      </c>
      <c r="CP28" s="273" t="str">
        <f ca="true">+IF(OFFSET('Sanitation Data'!$E$28,0,10*ROW('Sanitation Data'!E22))="","",OFFSET('Sanitation Data'!$E$28,0,10*ROW('Sanitation Data'!E22)))</f>
        <v/>
      </c>
      <c r="CQ28" s="273" t="str">
        <f ca="true">+IF(OFFSET('Sanitation Data'!$E$29,0,10*ROW('Sanitation Data'!E22))="","",OFFSET('Sanitation Data'!$E$29,0,10*ROW('Sanitation Data'!E22)))</f>
        <v/>
      </c>
      <c r="CR28" s="273" t="str">
        <f ca="true">+IF(OFFSET('Sanitation Data'!$E$30,0,10*ROW('Sanitation Data'!E22))="","",OFFSET('Sanitation Data'!$E$30,0,10*ROW('Sanitation Data'!E22)))</f>
        <v/>
      </c>
      <c r="CS28" s="273" t="str">
        <f ca="true">+IF(OFFSET('Sanitation Data'!$E$31,0,10*ROW('Sanitation Data'!E22))="","",OFFSET('Sanitation Data'!$E$31,0,10*ROW('Sanitation Data'!E22)))</f>
        <v/>
      </c>
      <c r="CT28" s="273" t="str">
        <f ca="true">+IF(OFFSET('Sanitation Data'!$E$32,0,10*ROW('Sanitation Data'!E22))="","",OFFSET('Sanitation Data'!$E$32,0,10*ROW('Sanitation Data'!E22)))</f>
        <v/>
      </c>
      <c r="CU28" s="273" t="str">
        <f ca="true">+IF(OFFSET('Sanitation Data'!$F$28,0,10*ROW('Sanitation Data'!F22))="","",OFFSET('Sanitation Data'!$F$28,0,10*ROW('Sanitation Data'!F22)))</f>
        <v/>
      </c>
      <c r="CV28" s="273" t="str">
        <f ca="true">+IF(OFFSET('Sanitation Data'!$F$29,0,10*ROW('Sanitation Data'!F22))="","",OFFSET('Sanitation Data'!$F$29,0,10*ROW('Sanitation Data'!F22)))</f>
        <v/>
      </c>
      <c r="CW28" s="273" t="str">
        <f ca="true">+IF(OFFSET('Sanitation Data'!$F$30,0,10*ROW('Sanitation Data'!F22))="","",OFFSET('Sanitation Data'!$F$30,0,10*ROW('Sanitation Data'!F22)))</f>
        <v/>
      </c>
      <c r="CX28" s="273" t="str">
        <f ca="true">+IF(OFFSET('Sanitation Data'!$F$31,0,10*ROW('Sanitation Data'!F22))="","",OFFSET('Sanitation Data'!$F$31,0,10*ROW('Sanitation Data'!F22)))</f>
        <v/>
      </c>
      <c r="CY28" s="273" t="str">
        <f ca="true">+IF(OFFSET('Sanitation Data'!$F$32,0,10*ROW('Sanitation Data'!F22))="","",OFFSET('Sanitation Data'!$F$32,0,10*ROW('Sanitation Data'!F22)))</f>
        <v/>
      </c>
      <c r="CZ28" s="273" t="str">
        <f ca="true">+IF(OFFSET('Sanitation Data'!$G$28,0,10*ROW('Sanitation Data'!G22))="","",OFFSET('Sanitation Data'!$G$28,0,10*ROW('Sanitation Data'!G22)))</f>
        <v/>
      </c>
      <c r="DA28" s="273" t="str">
        <f ca="true">+IF(OFFSET('Sanitation Data'!$G$29,0,10*ROW('Sanitation Data'!G22))="","",OFFSET('Sanitation Data'!$G$29,0,10*ROW('Sanitation Data'!G22)))</f>
        <v/>
      </c>
      <c r="DB28" s="273" t="str">
        <f ca="true">+IF(OFFSET('Sanitation Data'!$G$30,0,10*ROW('Sanitation Data'!G22))="","",OFFSET('Sanitation Data'!$G$30,0,10*ROW('Sanitation Data'!G22)))</f>
        <v/>
      </c>
      <c r="DC28" s="273" t="str">
        <f ca="true">+IF(OFFSET('Sanitation Data'!$G$31,0,10*ROW('Sanitation Data'!G22))="","",OFFSET('Sanitation Data'!$G$31,0,10*ROW('Sanitation Data'!G22)))</f>
        <v/>
      </c>
      <c r="DD28" s="273" t="str">
        <f ca="true">+IF(OFFSET('Sanitation Data'!$G$32,0,10*ROW('Sanitation Data'!G22))="","",OFFSET('Sanitation Data'!$G$32,0,10*ROW('Sanitation Data'!G22)))</f>
        <v/>
      </c>
      <c r="DE28" s="273" t="str">
        <f ca="true">+IF(OFFSET('Sanitation Data'!$H$28,0,10*ROW('Sanitation Data'!H22))="","",OFFSET('Sanitation Data'!$H$28,0,10*ROW('Sanitation Data'!H22)))</f>
        <v/>
      </c>
      <c r="DF28" s="273" t="str">
        <f ca="true">+IF(OFFSET('Sanitation Data'!$H$29,0,10*ROW('Sanitation Data'!H22))="","",OFFSET('Sanitation Data'!$H$29,0,10*ROW('Sanitation Data'!H22)))</f>
        <v/>
      </c>
      <c r="DG28" s="273" t="str">
        <f ca="true">+IF(OFFSET('Sanitation Data'!$H$30,0,10*ROW('Sanitation Data'!H22))="","",OFFSET('Sanitation Data'!$H$30,0,10*ROW('Sanitation Data'!H22)))</f>
        <v/>
      </c>
      <c r="DH28" s="273" t="str">
        <f ca="true">+IF(OFFSET('Sanitation Data'!$H$31,0,10*ROW('Sanitation Data'!H22))="","",OFFSET('Sanitation Data'!$H$31,0,10*ROW('Sanitation Data'!H22)))</f>
        <v/>
      </c>
      <c r="DI28" s="273" t="str">
        <f ca="true">+IF(OFFSET('Sanitation Data'!$H$32,0,10*ROW('Sanitation Data'!H22))="","",OFFSET('Sanitation Data'!$H$32,0,10*ROW('Sanitation Data'!H22)))</f>
        <v/>
      </c>
      <c r="DJ28" s="273" t="str">
        <f ca="true">+IF(OFFSET('Sanitation Data'!$I$28,0,10*ROW('Sanitation Data'!I22))="","",OFFSET('Sanitation Data'!$I$28,0,10*ROW('Sanitation Data'!I22)))</f>
        <v/>
      </c>
      <c r="DK28" s="273" t="str">
        <f ca="true">+IF(OFFSET('Sanitation Data'!$I$29,0,10*ROW('Sanitation Data'!I22))="","",OFFSET('Sanitation Data'!$I$29,0,10*ROW('Sanitation Data'!I22)))</f>
        <v/>
      </c>
      <c r="DL28" s="273" t="str">
        <f ca="true">+IF(OFFSET('Sanitation Data'!$I$30,0,10*ROW('Sanitation Data'!I22))="","",OFFSET('Sanitation Data'!$I$30,0,10*ROW('Sanitation Data'!I22)))</f>
        <v/>
      </c>
      <c r="DM28" s="273" t="str">
        <f ca="true">+IF(OFFSET('Sanitation Data'!$I$31,0,10*ROW('Sanitation Data'!I22))="","",OFFSET('Sanitation Data'!$I$31,0,10*ROW('Sanitation Data'!I22)))</f>
        <v/>
      </c>
      <c r="DN28" s="273" t="str">
        <f ca="true">+IF(OFFSET('Sanitation Data'!$I$32,0,10*ROW('Sanitation Data'!I22))="","",OFFSET('Sanitation Data'!$I$32,0,10*ROW('Sanitation Data'!I22)))</f>
        <v/>
      </c>
      <c r="DO28" s="273" t="str">
        <f ca="true">+IF(OFFSET('Hygiene Data'!$D$11,0,10*ROW('Hygiene Data'!D22))="","",OFFSET('Hygiene Data'!$D$11,0,10*ROW('Hygiene Data'!D22)))</f>
        <v/>
      </c>
      <c r="DP28" s="273" t="str">
        <f ca="true">+IF(OFFSET('Hygiene Data'!$D$12,0,10*ROW('Hygiene Data'!D22))="","",OFFSET('Hygiene Data'!$D$12,0,10*ROW('Hygiene Data'!D22)))</f>
        <v/>
      </c>
      <c r="DQ28" s="273" t="str">
        <f ca="true">+IF(OFFSET('Hygiene Data'!$D$13,0,10*ROW('Hygiene Data'!D22))="","",OFFSET('Hygiene Data'!$D$13,0,10*ROW('Hygiene Data'!D22)))</f>
        <v/>
      </c>
      <c r="DR28" s="273" t="str">
        <f ca="true">+IF(OFFSET('Hygiene Data'!$E$11,0,10*ROW('Hygiene Data'!E22))="","",OFFSET('Hygiene Data'!$E$11,0,10*ROW('Hygiene Data'!E22)))</f>
        <v/>
      </c>
      <c r="DS28" s="273" t="str">
        <f ca="true">+IF(OFFSET('Hygiene Data'!$E$12,0,10*ROW('Hygiene Data'!E22))="","",OFFSET('Hygiene Data'!$E$12,0,10*ROW('Hygiene Data'!E22)))</f>
        <v/>
      </c>
      <c r="DT28" s="273" t="str">
        <f ca="true">+IF(OFFSET('Hygiene Data'!$E$13,0,10*ROW('Hygiene Data'!E22))="","",OFFSET('Hygiene Data'!$E$13,0,10*ROW('Hygiene Data'!E22)))</f>
        <v/>
      </c>
      <c r="DU28" s="273" t="str">
        <f ca="true">+IF(OFFSET('Hygiene Data'!$F$11,0,10*ROW('Hygiene Data'!F22))="","",OFFSET('Hygiene Data'!$F$11,0,10*ROW('Hygiene Data'!F22)))</f>
        <v/>
      </c>
      <c r="DV28" s="273" t="str">
        <f ca="true">+IF(OFFSET('Hygiene Data'!$F$12,0,10*ROW('Hygiene Data'!F22))="","",OFFSET('Hygiene Data'!$F$12,0,10*ROW('Hygiene Data'!F22)))</f>
        <v/>
      </c>
      <c r="DW28" s="273" t="str">
        <f ca="true">+IF(OFFSET('Hygiene Data'!$F$13,0,10*ROW('Hygiene Data'!F22))="","",OFFSET('Hygiene Data'!$F$13,0,10*ROW('Hygiene Data'!F22)))</f>
        <v/>
      </c>
      <c r="DX28" s="273" t="str">
        <f ca="true">+IF(OFFSET('Hygiene Data'!$G$11,0,10*ROW('Hygiene Data'!G22))="","",OFFSET('Hygiene Data'!$G$11,0,10*ROW('Hygiene Data'!G22)))</f>
        <v/>
      </c>
      <c r="DY28" s="273" t="str">
        <f ca="true">+IF(OFFSET('Hygiene Data'!$G$12,0,10*ROW('Hygiene Data'!G22))="","",OFFSET('Hygiene Data'!$G$12,0,10*ROW('Hygiene Data'!G22)))</f>
        <v/>
      </c>
      <c r="DZ28" s="273" t="str">
        <f ca="true">+IF(OFFSET('Hygiene Data'!$G$13,0,10*ROW('Hygiene Data'!G22))="","",OFFSET('Hygiene Data'!$G$13,0,10*ROW('Hygiene Data'!G22)))</f>
        <v/>
      </c>
      <c r="EA28" s="273" t="str">
        <f ca="true">+IF(OFFSET('Hygiene Data'!$H$11,0,10*ROW('Hygiene Data'!H22))="","",OFFSET('Hygiene Data'!$H$11,0,10*ROW('Hygiene Data'!H22)))</f>
        <v/>
      </c>
      <c r="EB28" s="273" t="str">
        <f ca="true">+IF(OFFSET('Hygiene Data'!$H$12,0,10*ROW('Hygiene Data'!H22))="","",OFFSET('Hygiene Data'!$H$12,0,10*ROW('Hygiene Data'!H22)))</f>
        <v/>
      </c>
      <c r="EC28" s="273" t="str">
        <f ca="true">+IF(OFFSET('Hygiene Data'!$H$13,0,10*ROW('Hygiene Data'!H22))="","",OFFSET('Hygiene Data'!$H$13,0,10*ROW('Hygiene Data'!H22)))</f>
        <v/>
      </c>
      <c r="ED28" s="273" t="str">
        <f ca="true">+IF(OFFSET('Hygiene Data'!$I$11,0,10*ROW('Hygiene Data'!I22))="","",OFFSET('Hygiene Data'!$I$11,0,10*ROW('Hygiene Data'!I22)))</f>
        <v/>
      </c>
      <c r="EE28" s="273" t="str">
        <f ca="true">+IF(OFFSET('Hygiene Data'!$I$12,0,10*ROW('Hygiene Data'!I22))="","",OFFSET('Hygiene Data'!$I$12,0,10*ROW('Hygiene Data'!I22)))</f>
        <v/>
      </c>
      <c r="EF28" s="273"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29"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3"/>
      <c r="BS29" s="273" t="str">
        <f ca="true">+IF(OFFSET('Water Data'!$D$27,0,10*ROW('Water Data'!D23))="","",OFFSET('Water Data'!$D$27,0,10*ROW('Water Data'!D23)))</f>
        <v/>
      </c>
      <c r="BT29" s="273" t="str">
        <f ca="true">+IF(OFFSET('Water Data'!$D$28,0,10*ROW('Water Data'!D23))="","",OFFSET('Water Data'!$D$28,0,10*ROW('Water Data'!D23)))</f>
        <v/>
      </c>
      <c r="BU29" s="273" t="str">
        <f ca="true">+IF(OFFSET('Water Data'!$D$29,0,10*ROW('Water Data'!D23))="","",OFFSET('Water Data'!$D$29,0,10*ROW('Water Data'!D23)))</f>
        <v/>
      </c>
      <c r="BV29" s="273" t="str">
        <f ca="true">+IF(OFFSET('Water Data'!$E$27,0,10*ROW('Water Data'!E23))="","",OFFSET('Water Data'!$E$27,0,10*ROW('Water Data'!E23)))</f>
        <v/>
      </c>
      <c r="BW29" s="273" t="str">
        <f ca="true">+IF(OFFSET('Water Data'!$E$28,0,10*ROW('Water Data'!E23))="","",OFFSET('Water Data'!$E$28,0,10*ROW('Water Data'!E23)))</f>
        <v/>
      </c>
      <c r="BX29" s="273" t="str">
        <f ca="true">+IF(OFFSET('Water Data'!$E$29,0,10*ROW('Water Data'!E23))="","",OFFSET('Water Data'!$E$29,0,10*ROW('Water Data'!E23)))</f>
        <v/>
      </c>
      <c r="BY29" s="273" t="str">
        <f ca="true">+IF(OFFSET('Water Data'!$F$27,0,10*ROW('Water Data'!F23))="","",OFFSET('Water Data'!$F$27,0,10*ROW('Water Data'!F23)))</f>
        <v/>
      </c>
      <c r="BZ29" s="273" t="str">
        <f ca="true">+IF(OFFSET('Water Data'!$F$28,0,10*ROW('Water Data'!F23))="","",OFFSET('Water Data'!$F$28,0,10*ROW('Water Data'!F23)))</f>
        <v/>
      </c>
      <c r="CA29" s="273" t="str">
        <f ca="true">+IF(OFFSET('Water Data'!$F$29,0,10*ROW('Water Data'!F23))="","",OFFSET('Water Data'!$F$29,0,10*ROW('Water Data'!F23)))</f>
        <v/>
      </c>
      <c r="CB29" s="273" t="str">
        <f ca="true">+IF(OFFSET('Water Data'!$G$27,0,10*ROW('Water Data'!G23))="","",OFFSET('Water Data'!$G$27,0,10*ROW('Water Data'!G23)))</f>
        <v/>
      </c>
      <c r="CC29" s="273" t="str">
        <f ca="true">+IF(OFFSET('Water Data'!$G$28,0,10*ROW('Water Data'!G23))="","",OFFSET('Water Data'!$G$28,0,10*ROW('Water Data'!G23)))</f>
        <v/>
      </c>
      <c r="CD29" s="273" t="str">
        <f ca="true">+IF(OFFSET('Water Data'!$G$29,0,10*ROW('Water Data'!G23))="","",OFFSET('Water Data'!$G$29,0,10*ROW('Water Data'!G23)))</f>
        <v/>
      </c>
      <c r="CE29" s="273" t="str">
        <f ca="true">+IF(OFFSET('Water Data'!$H$27,0,10*ROW('Water Data'!H23))="","",OFFSET('Water Data'!$H$27,0,10*ROW('Water Data'!H23)))</f>
        <v/>
      </c>
      <c r="CF29" s="273" t="str">
        <f ca="true">+IF(OFFSET('Water Data'!$H$28,0,10*ROW('Water Data'!H23))="","",OFFSET('Water Data'!$H$28,0,10*ROW('Water Data'!H23)))</f>
        <v/>
      </c>
      <c r="CG29" s="273" t="str">
        <f ca="true">+IF(OFFSET('Water Data'!$H$29,0,10*ROW('Water Data'!H23))="","",OFFSET('Water Data'!$H$29,0,10*ROW('Water Data'!H23)))</f>
        <v/>
      </c>
      <c r="CH29" s="273" t="str">
        <f ca="true">+IF(OFFSET('Water Data'!$I$27,0,10*ROW('Water Data'!I23))="","",OFFSET('Water Data'!$I$27,0,10*ROW('Water Data'!I23)))</f>
        <v/>
      </c>
      <c r="CI29" s="273" t="str">
        <f ca="true">+IF(OFFSET('Water Data'!$I$28,0,10*ROW('Water Data'!I23))="","",OFFSET('Water Data'!$I$28,0,10*ROW('Water Data'!I23)))</f>
        <v/>
      </c>
      <c r="CJ29" s="273" t="str">
        <f ca="true">+IF(OFFSET('Water Data'!$I$29,0,10*ROW('Water Data'!I23))="","",OFFSET('Water Data'!$I$29,0,10*ROW('Water Data'!I23)))</f>
        <v/>
      </c>
      <c r="CK29" s="273" t="str">
        <f ca="true">+IF(OFFSET('Sanitation Data'!$D$28,0,10*ROW('Sanitation Data'!D23))="","",OFFSET('Sanitation Data'!$D$28,0,10*ROW('Sanitation Data'!D23)))</f>
        <v/>
      </c>
      <c r="CL29" s="273" t="str">
        <f ca="true">+IF(OFFSET('Sanitation Data'!$D$29,0,10*ROW('Sanitation Data'!D23))="","",OFFSET('Sanitation Data'!$D$29,0,10*ROW('Sanitation Data'!D23)))</f>
        <v/>
      </c>
      <c r="CM29" s="273" t="str">
        <f ca="true">+IF(OFFSET('Sanitation Data'!$D$30,0,10*ROW('Sanitation Data'!D23))="","",OFFSET('Sanitation Data'!$D$30,0,10*ROW('Sanitation Data'!D23)))</f>
        <v/>
      </c>
      <c r="CN29" s="273" t="str">
        <f ca="true">+IF(OFFSET('Sanitation Data'!$D$31,0,10*ROW('Sanitation Data'!D23))="","",OFFSET('Sanitation Data'!$D$31,0,10*ROW('Sanitation Data'!D23)))</f>
        <v/>
      </c>
      <c r="CO29" s="273" t="str">
        <f ca="true">+IF(OFFSET('Sanitation Data'!$D$32,0,10*ROW('Sanitation Data'!D23))="","",OFFSET('Sanitation Data'!$D$32,0,10*ROW('Sanitation Data'!D23)))</f>
        <v/>
      </c>
      <c r="CP29" s="273" t="str">
        <f ca="true">+IF(OFFSET('Sanitation Data'!$E$28,0,10*ROW('Sanitation Data'!E23))="","",OFFSET('Sanitation Data'!$E$28,0,10*ROW('Sanitation Data'!E23)))</f>
        <v/>
      </c>
      <c r="CQ29" s="273" t="str">
        <f ca="true">+IF(OFFSET('Sanitation Data'!$E$29,0,10*ROW('Sanitation Data'!E23))="","",OFFSET('Sanitation Data'!$E$29,0,10*ROW('Sanitation Data'!E23)))</f>
        <v/>
      </c>
      <c r="CR29" s="273" t="str">
        <f ca="true">+IF(OFFSET('Sanitation Data'!$E$30,0,10*ROW('Sanitation Data'!E23))="","",OFFSET('Sanitation Data'!$E$30,0,10*ROW('Sanitation Data'!E23)))</f>
        <v/>
      </c>
      <c r="CS29" s="273" t="str">
        <f ca="true">+IF(OFFSET('Sanitation Data'!$E$31,0,10*ROW('Sanitation Data'!E23))="","",OFFSET('Sanitation Data'!$E$31,0,10*ROW('Sanitation Data'!E23)))</f>
        <v/>
      </c>
      <c r="CT29" s="273" t="str">
        <f ca="true">+IF(OFFSET('Sanitation Data'!$E$32,0,10*ROW('Sanitation Data'!E23))="","",OFFSET('Sanitation Data'!$E$32,0,10*ROW('Sanitation Data'!E23)))</f>
        <v/>
      </c>
      <c r="CU29" s="273" t="str">
        <f ca="true">+IF(OFFSET('Sanitation Data'!$F$28,0,10*ROW('Sanitation Data'!F23))="","",OFFSET('Sanitation Data'!$F$28,0,10*ROW('Sanitation Data'!F23)))</f>
        <v/>
      </c>
      <c r="CV29" s="273" t="str">
        <f ca="true">+IF(OFFSET('Sanitation Data'!$F$29,0,10*ROW('Sanitation Data'!F23))="","",OFFSET('Sanitation Data'!$F$29,0,10*ROW('Sanitation Data'!F23)))</f>
        <v/>
      </c>
      <c r="CW29" s="273" t="str">
        <f ca="true">+IF(OFFSET('Sanitation Data'!$F$30,0,10*ROW('Sanitation Data'!F23))="","",OFFSET('Sanitation Data'!$F$30,0,10*ROW('Sanitation Data'!F23)))</f>
        <v/>
      </c>
      <c r="CX29" s="273" t="str">
        <f ca="true">+IF(OFFSET('Sanitation Data'!$F$31,0,10*ROW('Sanitation Data'!F23))="","",OFFSET('Sanitation Data'!$F$31,0,10*ROW('Sanitation Data'!F23)))</f>
        <v/>
      </c>
      <c r="CY29" s="273" t="str">
        <f ca="true">+IF(OFFSET('Sanitation Data'!$F$32,0,10*ROW('Sanitation Data'!F23))="","",OFFSET('Sanitation Data'!$F$32,0,10*ROW('Sanitation Data'!F23)))</f>
        <v/>
      </c>
      <c r="CZ29" s="273" t="str">
        <f ca="true">+IF(OFFSET('Sanitation Data'!$G$28,0,10*ROW('Sanitation Data'!G23))="","",OFFSET('Sanitation Data'!$G$28,0,10*ROW('Sanitation Data'!G23)))</f>
        <v/>
      </c>
      <c r="DA29" s="273" t="str">
        <f ca="true">+IF(OFFSET('Sanitation Data'!$G$29,0,10*ROW('Sanitation Data'!G23))="","",OFFSET('Sanitation Data'!$G$29,0,10*ROW('Sanitation Data'!G23)))</f>
        <v/>
      </c>
      <c r="DB29" s="273" t="str">
        <f ca="true">+IF(OFFSET('Sanitation Data'!$G$30,0,10*ROW('Sanitation Data'!G23))="","",OFFSET('Sanitation Data'!$G$30,0,10*ROW('Sanitation Data'!G23)))</f>
        <v/>
      </c>
      <c r="DC29" s="273" t="str">
        <f ca="true">+IF(OFFSET('Sanitation Data'!$G$31,0,10*ROW('Sanitation Data'!G23))="","",OFFSET('Sanitation Data'!$G$31,0,10*ROW('Sanitation Data'!G23)))</f>
        <v/>
      </c>
      <c r="DD29" s="273" t="str">
        <f ca="true">+IF(OFFSET('Sanitation Data'!$G$32,0,10*ROW('Sanitation Data'!G23))="","",OFFSET('Sanitation Data'!$G$32,0,10*ROW('Sanitation Data'!G23)))</f>
        <v/>
      </c>
      <c r="DE29" s="273" t="str">
        <f ca="true">+IF(OFFSET('Sanitation Data'!$H$28,0,10*ROW('Sanitation Data'!H23))="","",OFFSET('Sanitation Data'!$H$28,0,10*ROW('Sanitation Data'!H23)))</f>
        <v/>
      </c>
      <c r="DF29" s="273" t="str">
        <f ca="true">+IF(OFFSET('Sanitation Data'!$H$29,0,10*ROW('Sanitation Data'!H23))="","",OFFSET('Sanitation Data'!$H$29,0,10*ROW('Sanitation Data'!H23)))</f>
        <v/>
      </c>
      <c r="DG29" s="273" t="str">
        <f ca="true">+IF(OFFSET('Sanitation Data'!$H$30,0,10*ROW('Sanitation Data'!H23))="","",OFFSET('Sanitation Data'!$H$30,0,10*ROW('Sanitation Data'!H23)))</f>
        <v/>
      </c>
      <c r="DH29" s="273" t="str">
        <f ca="true">+IF(OFFSET('Sanitation Data'!$H$31,0,10*ROW('Sanitation Data'!H23))="","",OFFSET('Sanitation Data'!$H$31,0,10*ROW('Sanitation Data'!H23)))</f>
        <v/>
      </c>
      <c r="DI29" s="273" t="str">
        <f ca="true">+IF(OFFSET('Sanitation Data'!$H$32,0,10*ROW('Sanitation Data'!H23))="","",OFFSET('Sanitation Data'!$H$32,0,10*ROW('Sanitation Data'!H23)))</f>
        <v/>
      </c>
      <c r="DJ29" s="273" t="str">
        <f ca="true">+IF(OFFSET('Sanitation Data'!$I$28,0,10*ROW('Sanitation Data'!I23))="","",OFFSET('Sanitation Data'!$I$28,0,10*ROW('Sanitation Data'!I23)))</f>
        <v/>
      </c>
      <c r="DK29" s="273" t="str">
        <f ca="true">+IF(OFFSET('Sanitation Data'!$I$29,0,10*ROW('Sanitation Data'!I23))="","",OFFSET('Sanitation Data'!$I$29,0,10*ROW('Sanitation Data'!I23)))</f>
        <v/>
      </c>
      <c r="DL29" s="273" t="str">
        <f ca="true">+IF(OFFSET('Sanitation Data'!$I$30,0,10*ROW('Sanitation Data'!I23))="","",OFFSET('Sanitation Data'!$I$30,0,10*ROW('Sanitation Data'!I23)))</f>
        <v/>
      </c>
      <c r="DM29" s="273" t="str">
        <f ca="true">+IF(OFFSET('Sanitation Data'!$I$31,0,10*ROW('Sanitation Data'!I23))="","",OFFSET('Sanitation Data'!$I$31,0,10*ROW('Sanitation Data'!I23)))</f>
        <v/>
      </c>
      <c r="DN29" s="273" t="str">
        <f ca="true">+IF(OFFSET('Sanitation Data'!$I$32,0,10*ROW('Sanitation Data'!I23))="","",OFFSET('Sanitation Data'!$I$32,0,10*ROW('Sanitation Data'!I23)))</f>
        <v/>
      </c>
      <c r="DO29" s="273" t="str">
        <f ca="true">+IF(OFFSET('Hygiene Data'!$D$11,0,10*ROW('Hygiene Data'!D23))="","",OFFSET('Hygiene Data'!$D$11,0,10*ROW('Hygiene Data'!D23)))</f>
        <v/>
      </c>
      <c r="DP29" s="273" t="str">
        <f ca="true">+IF(OFFSET('Hygiene Data'!$D$12,0,10*ROW('Hygiene Data'!D23))="","",OFFSET('Hygiene Data'!$D$12,0,10*ROW('Hygiene Data'!D23)))</f>
        <v/>
      </c>
      <c r="DQ29" s="273" t="str">
        <f ca="true">+IF(OFFSET('Hygiene Data'!$D$13,0,10*ROW('Hygiene Data'!D23))="","",OFFSET('Hygiene Data'!$D$13,0,10*ROW('Hygiene Data'!D23)))</f>
        <v/>
      </c>
      <c r="DR29" s="273" t="str">
        <f ca="true">+IF(OFFSET('Hygiene Data'!$E$11,0,10*ROW('Hygiene Data'!E23))="","",OFFSET('Hygiene Data'!$E$11,0,10*ROW('Hygiene Data'!E23)))</f>
        <v/>
      </c>
      <c r="DS29" s="273" t="str">
        <f ca="true">+IF(OFFSET('Hygiene Data'!$E$12,0,10*ROW('Hygiene Data'!E23))="","",OFFSET('Hygiene Data'!$E$12,0,10*ROW('Hygiene Data'!E23)))</f>
        <v/>
      </c>
      <c r="DT29" s="273" t="str">
        <f ca="true">+IF(OFFSET('Hygiene Data'!$E$13,0,10*ROW('Hygiene Data'!E23))="","",OFFSET('Hygiene Data'!$E$13,0,10*ROW('Hygiene Data'!E23)))</f>
        <v/>
      </c>
      <c r="DU29" s="273" t="str">
        <f ca="true">+IF(OFFSET('Hygiene Data'!$F$11,0,10*ROW('Hygiene Data'!F23))="","",OFFSET('Hygiene Data'!$F$11,0,10*ROW('Hygiene Data'!F23)))</f>
        <v/>
      </c>
      <c r="DV29" s="273" t="str">
        <f ca="true">+IF(OFFSET('Hygiene Data'!$F$12,0,10*ROW('Hygiene Data'!F23))="","",OFFSET('Hygiene Data'!$F$12,0,10*ROW('Hygiene Data'!F23)))</f>
        <v/>
      </c>
      <c r="DW29" s="273" t="str">
        <f ca="true">+IF(OFFSET('Hygiene Data'!$F$13,0,10*ROW('Hygiene Data'!F23))="","",OFFSET('Hygiene Data'!$F$13,0,10*ROW('Hygiene Data'!F23)))</f>
        <v/>
      </c>
      <c r="DX29" s="273" t="str">
        <f ca="true">+IF(OFFSET('Hygiene Data'!$G$11,0,10*ROW('Hygiene Data'!G23))="","",OFFSET('Hygiene Data'!$G$11,0,10*ROW('Hygiene Data'!G23)))</f>
        <v/>
      </c>
      <c r="DY29" s="273" t="str">
        <f ca="true">+IF(OFFSET('Hygiene Data'!$G$12,0,10*ROW('Hygiene Data'!G23))="","",OFFSET('Hygiene Data'!$G$12,0,10*ROW('Hygiene Data'!G23)))</f>
        <v/>
      </c>
      <c r="DZ29" s="273" t="str">
        <f ca="true">+IF(OFFSET('Hygiene Data'!$G$13,0,10*ROW('Hygiene Data'!G23))="","",OFFSET('Hygiene Data'!$G$13,0,10*ROW('Hygiene Data'!G23)))</f>
        <v/>
      </c>
      <c r="EA29" s="273" t="str">
        <f ca="true">+IF(OFFSET('Hygiene Data'!$H$11,0,10*ROW('Hygiene Data'!H23))="","",OFFSET('Hygiene Data'!$H$11,0,10*ROW('Hygiene Data'!H23)))</f>
        <v/>
      </c>
      <c r="EB29" s="273" t="str">
        <f ca="true">+IF(OFFSET('Hygiene Data'!$H$12,0,10*ROW('Hygiene Data'!H23))="","",OFFSET('Hygiene Data'!$H$12,0,10*ROW('Hygiene Data'!H23)))</f>
        <v/>
      </c>
      <c r="EC29" s="273" t="str">
        <f ca="true">+IF(OFFSET('Hygiene Data'!$H$13,0,10*ROW('Hygiene Data'!H23))="","",OFFSET('Hygiene Data'!$H$13,0,10*ROW('Hygiene Data'!H23)))</f>
        <v/>
      </c>
      <c r="ED29" s="273" t="str">
        <f ca="true">+IF(OFFSET('Hygiene Data'!$I$11,0,10*ROW('Hygiene Data'!I23))="","",OFFSET('Hygiene Data'!$I$11,0,10*ROW('Hygiene Data'!I23)))</f>
        <v/>
      </c>
      <c r="EE29" s="273" t="str">
        <f ca="true">+IF(OFFSET('Hygiene Data'!$I$12,0,10*ROW('Hygiene Data'!I23))="","",OFFSET('Hygiene Data'!$I$12,0,10*ROW('Hygiene Data'!I23)))</f>
        <v/>
      </c>
      <c r="EF29" s="273"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29"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3"/>
      <c r="BS30" s="273" t="str">
        <f ca="true">+IF(OFFSET('Water Data'!$D$27,0,10*ROW('Water Data'!D24))="","",OFFSET('Water Data'!$D$27,0,10*ROW('Water Data'!D24)))</f>
        <v/>
      </c>
      <c r="BT30" s="273" t="str">
        <f ca="true">+IF(OFFSET('Water Data'!$D$28,0,10*ROW('Water Data'!D24))="","",OFFSET('Water Data'!$D$28,0,10*ROW('Water Data'!D24)))</f>
        <v/>
      </c>
      <c r="BU30" s="273" t="str">
        <f ca="true">+IF(OFFSET('Water Data'!$D$29,0,10*ROW('Water Data'!D24))="","",OFFSET('Water Data'!$D$29,0,10*ROW('Water Data'!D24)))</f>
        <v/>
      </c>
      <c r="BV30" s="273" t="str">
        <f ca="true">+IF(OFFSET('Water Data'!$E$27,0,10*ROW('Water Data'!E24))="","",OFFSET('Water Data'!$E$27,0,10*ROW('Water Data'!E24)))</f>
        <v/>
      </c>
      <c r="BW30" s="273" t="str">
        <f ca="true">+IF(OFFSET('Water Data'!$E$28,0,10*ROW('Water Data'!E24))="","",OFFSET('Water Data'!$E$28,0,10*ROW('Water Data'!E24)))</f>
        <v/>
      </c>
      <c r="BX30" s="273" t="str">
        <f ca="true">+IF(OFFSET('Water Data'!$E$29,0,10*ROW('Water Data'!E24))="","",OFFSET('Water Data'!$E$29,0,10*ROW('Water Data'!E24)))</f>
        <v/>
      </c>
      <c r="BY30" s="273" t="str">
        <f ca="true">+IF(OFFSET('Water Data'!$F$27,0,10*ROW('Water Data'!F24))="","",OFFSET('Water Data'!$F$27,0,10*ROW('Water Data'!F24)))</f>
        <v/>
      </c>
      <c r="BZ30" s="273" t="str">
        <f ca="true">+IF(OFFSET('Water Data'!$F$28,0,10*ROW('Water Data'!F24))="","",OFFSET('Water Data'!$F$28,0,10*ROW('Water Data'!F24)))</f>
        <v/>
      </c>
      <c r="CA30" s="273" t="str">
        <f ca="true">+IF(OFFSET('Water Data'!$F$29,0,10*ROW('Water Data'!F24))="","",OFFSET('Water Data'!$F$29,0,10*ROW('Water Data'!F24)))</f>
        <v/>
      </c>
      <c r="CB30" s="273" t="str">
        <f ca="true">+IF(OFFSET('Water Data'!$G$27,0,10*ROW('Water Data'!G24))="","",OFFSET('Water Data'!$G$27,0,10*ROW('Water Data'!G24)))</f>
        <v/>
      </c>
      <c r="CC30" s="273" t="str">
        <f ca="true">+IF(OFFSET('Water Data'!$G$28,0,10*ROW('Water Data'!G24))="","",OFFSET('Water Data'!$G$28,0,10*ROW('Water Data'!G24)))</f>
        <v/>
      </c>
      <c r="CD30" s="273" t="str">
        <f ca="true">+IF(OFFSET('Water Data'!$G$29,0,10*ROW('Water Data'!G24))="","",OFFSET('Water Data'!$G$29,0,10*ROW('Water Data'!G24)))</f>
        <v/>
      </c>
      <c r="CE30" s="273" t="str">
        <f ca="true">+IF(OFFSET('Water Data'!$H$27,0,10*ROW('Water Data'!H24))="","",OFFSET('Water Data'!$H$27,0,10*ROW('Water Data'!H24)))</f>
        <v/>
      </c>
      <c r="CF30" s="273" t="str">
        <f ca="true">+IF(OFFSET('Water Data'!$H$28,0,10*ROW('Water Data'!H24))="","",OFFSET('Water Data'!$H$28,0,10*ROW('Water Data'!H24)))</f>
        <v/>
      </c>
      <c r="CG30" s="273" t="str">
        <f ca="true">+IF(OFFSET('Water Data'!$H$29,0,10*ROW('Water Data'!H24))="","",OFFSET('Water Data'!$H$29,0,10*ROW('Water Data'!H24)))</f>
        <v/>
      </c>
      <c r="CH30" s="273" t="str">
        <f ca="true">+IF(OFFSET('Water Data'!$I$27,0,10*ROW('Water Data'!I24))="","",OFFSET('Water Data'!$I$27,0,10*ROW('Water Data'!I24)))</f>
        <v/>
      </c>
      <c r="CI30" s="273" t="str">
        <f ca="true">+IF(OFFSET('Water Data'!$I$28,0,10*ROW('Water Data'!I24))="","",OFFSET('Water Data'!$I$28,0,10*ROW('Water Data'!I24)))</f>
        <v/>
      </c>
      <c r="CJ30" s="273" t="str">
        <f ca="true">+IF(OFFSET('Water Data'!$I$29,0,10*ROW('Water Data'!I24))="","",OFFSET('Water Data'!$I$29,0,10*ROW('Water Data'!I24)))</f>
        <v/>
      </c>
      <c r="CK30" s="273" t="str">
        <f ca="true">+IF(OFFSET('Sanitation Data'!$D$28,0,10*ROW('Sanitation Data'!D24))="","",OFFSET('Sanitation Data'!$D$28,0,10*ROW('Sanitation Data'!D24)))</f>
        <v/>
      </c>
      <c r="CL30" s="273" t="str">
        <f ca="true">+IF(OFFSET('Sanitation Data'!$D$29,0,10*ROW('Sanitation Data'!D24))="","",OFFSET('Sanitation Data'!$D$29,0,10*ROW('Sanitation Data'!D24)))</f>
        <v/>
      </c>
      <c r="CM30" s="273" t="str">
        <f ca="true">+IF(OFFSET('Sanitation Data'!$D$30,0,10*ROW('Sanitation Data'!D24))="","",OFFSET('Sanitation Data'!$D$30,0,10*ROW('Sanitation Data'!D24)))</f>
        <v/>
      </c>
      <c r="CN30" s="273" t="str">
        <f ca="true">+IF(OFFSET('Sanitation Data'!$D$31,0,10*ROW('Sanitation Data'!D24))="","",OFFSET('Sanitation Data'!$D$31,0,10*ROW('Sanitation Data'!D24)))</f>
        <v/>
      </c>
      <c r="CO30" s="273" t="str">
        <f ca="true">+IF(OFFSET('Sanitation Data'!$D$32,0,10*ROW('Sanitation Data'!D24))="","",OFFSET('Sanitation Data'!$D$32,0,10*ROW('Sanitation Data'!D24)))</f>
        <v/>
      </c>
      <c r="CP30" s="273" t="str">
        <f ca="true">+IF(OFFSET('Sanitation Data'!$E$28,0,10*ROW('Sanitation Data'!E24))="","",OFFSET('Sanitation Data'!$E$28,0,10*ROW('Sanitation Data'!E24)))</f>
        <v/>
      </c>
      <c r="CQ30" s="273" t="str">
        <f ca="true">+IF(OFFSET('Sanitation Data'!$E$29,0,10*ROW('Sanitation Data'!E24))="","",OFFSET('Sanitation Data'!$E$29,0,10*ROW('Sanitation Data'!E24)))</f>
        <v/>
      </c>
      <c r="CR30" s="273" t="str">
        <f ca="true">+IF(OFFSET('Sanitation Data'!$E$30,0,10*ROW('Sanitation Data'!E24))="","",OFFSET('Sanitation Data'!$E$30,0,10*ROW('Sanitation Data'!E24)))</f>
        <v/>
      </c>
      <c r="CS30" s="273" t="str">
        <f ca="true">+IF(OFFSET('Sanitation Data'!$E$31,0,10*ROW('Sanitation Data'!E24))="","",OFFSET('Sanitation Data'!$E$31,0,10*ROW('Sanitation Data'!E24)))</f>
        <v/>
      </c>
      <c r="CT30" s="273" t="str">
        <f ca="true">+IF(OFFSET('Sanitation Data'!$E$32,0,10*ROW('Sanitation Data'!E24))="","",OFFSET('Sanitation Data'!$E$32,0,10*ROW('Sanitation Data'!E24)))</f>
        <v/>
      </c>
      <c r="CU30" s="273" t="str">
        <f ca="true">+IF(OFFSET('Sanitation Data'!$F$28,0,10*ROW('Sanitation Data'!F24))="","",OFFSET('Sanitation Data'!$F$28,0,10*ROW('Sanitation Data'!F24)))</f>
        <v/>
      </c>
      <c r="CV30" s="273" t="str">
        <f ca="true">+IF(OFFSET('Sanitation Data'!$F$29,0,10*ROW('Sanitation Data'!F24))="","",OFFSET('Sanitation Data'!$F$29,0,10*ROW('Sanitation Data'!F24)))</f>
        <v/>
      </c>
      <c r="CW30" s="273" t="str">
        <f ca="true">+IF(OFFSET('Sanitation Data'!$F$30,0,10*ROW('Sanitation Data'!F24))="","",OFFSET('Sanitation Data'!$F$30,0,10*ROW('Sanitation Data'!F24)))</f>
        <v/>
      </c>
      <c r="CX30" s="273" t="str">
        <f ca="true">+IF(OFFSET('Sanitation Data'!$F$31,0,10*ROW('Sanitation Data'!F24))="","",OFFSET('Sanitation Data'!$F$31,0,10*ROW('Sanitation Data'!F24)))</f>
        <v/>
      </c>
      <c r="CY30" s="273" t="str">
        <f ca="true">+IF(OFFSET('Sanitation Data'!$F$32,0,10*ROW('Sanitation Data'!F24))="","",OFFSET('Sanitation Data'!$F$32,0,10*ROW('Sanitation Data'!F24)))</f>
        <v/>
      </c>
      <c r="CZ30" s="273" t="str">
        <f ca="true">+IF(OFFSET('Sanitation Data'!$G$28,0,10*ROW('Sanitation Data'!G24))="","",OFFSET('Sanitation Data'!$G$28,0,10*ROW('Sanitation Data'!G24)))</f>
        <v/>
      </c>
      <c r="DA30" s="273" t="str">
        <f ca="true">+IF(OFFSET('Sanitation Data'!$G$29,0,10*ROW('Sanitation Data'!G24))="","",OFFSET('Sanitation Data'!$G$29,0,10*ROW('Sanitation Data'!G24)))</f>
        <v/>
      </c>
      <c r="DB30" s="273" t="str">
        <f ca="true">+IF(OFFSET('Sanitation Data'!$G$30,0,10*ROW('Sanitation Data'!G24))="","",OFFSET('Sanitation Data'!$G$30,0,10*ROW('Sanitation Data'!G24)))</f>
        <v/>
      </c>
      <c r="DC30" s="273" t="str">
        <f ca="true">+IF(OFFSET('Sanitation Data'!$G$31,0,10*ROW('Sanitation Data'!G24))="","",OFFSET('Sanitation Data'!$G$31,0,10*ROW('Sanitation Data'!G24)))</f>
        <v/>
      </c>
      <c r="DD30" s="273" t="str">
        <f ca="true">+IF(OFFSET('Sanitation Data'!$G$32,0,10*ROW('Sanitation Data'!G24))="","",OFFSET('Sanitation Data'!$G$32,0,10*ROW('Sanitation Data'!G24)))</f>
        <v/>
      </c>
      <c r="DE30" s="273" t="str">
        <f ca="true">+IF(OFFSET('Sanitation Data'!$H$28,0,10*ROW('Sanitation Data'!H24))="","",OFFSET('Sanitation Data'!$H$28,0,10*ROW('Sanitation Data'!H24)))</f>
        <v/>
      </c>
      <c r="DF30" s="273" t="str">
        <f ca="true">+IF(OFFSET('Sanitation Data'!$H$29,0,10*ROW('Sanitation Data'!H24))="","",OFFSET('Sanitation Data'!$H$29,0,10*ROW('Sanitation Data'!H24)))</f>
        <v/>
      </c>
      <c r="DG30" s="273" t="str">
        <f ca="true">+IF(OFFSET('Sanitation Data'!$H$30,0,10*ROW('Sanitation Data'!H24))="","",OFFSET('Sanitation Data'!$H$30,0,10*ROW('Sanitation Data'!H24)))</f>
        <v/>
      </c>
      <c r="DH30" s="273" t="str">
        <f ca="true">+IF(OFFSET('Sanitation Data'!$H$31,0,10*ROW('Sanitation Data'!H24))="","",OFFSET('Sanitation Data'!$H$31,0,10*ROW('Sanitation Data'!H24)))</f>
        <v/>
      </c>
      <c r="DI30" s="273" t="str">
        <f ca="true">+IF(OFFSET('Sanitation Data'!$H$32,0,10*ROW('Sanitation Data'!H24))="","",OFFSET('Sanitation Data'!$H$32,0,10*ROW('Sanitation Data'!H24)))</f>
        <v/>
      </c>
      <c r="DJ30" s="273" t="str">
        <f ca="true">+IF(OFFSET('Sanitation Data'!$I$28,0,10*ROW('Sanitation Data'!I24))="","",OFFSET('Sanitation Data'!$I$28,0,10*ROW('Sanitation Data'!I24)))</f>
        <v/>
      </c>
      <c r="DK30" s="273" t="str">
        <f ca="true">+IF(OFFSET('Sanitation Data'!$I$29,0,10*ROW('Sanitation Data'!I24))="","",OFFSET('Sanitation Data'!$I$29,0,10*ROW('Sanitation Data'!I24)))</f>
        <v/>
      </c>
      <c r="DL30" s="273" t="str">
        <f ca="true">+IF(OFFSET('Sanitation Data'!$I$30,0,10*ROW('Sanitation Data'!I24))="","",OFFSET('Sanitation Data'!$I$30,0,10*ROW('Sanitation Data'!I24)))</f>
        <v/>
      </c>
      <c r="DM30" s="273" t="str">
        <f ca="true">+IF(OFFSET('Sanitation Data'!$I$31,0,10*ROW('Sanitation Data'!I24))="","",OFFSET('Sanitation Data'!$I$31,0,10*ROW('Sanitation Data'!I24)))</f>
        <v/>
      </c>
      <c r="DN30" s="273" t="str">
        <f ca="true">+IF(OFFSET('Sanitation Data'!$I$32,0,10*ROW('Sanitation Data'!I24))="","",OFFSET('Sanitation Data'!$I$32,0,10*ROW('Sanitation Data'!I24)))</f>
        <v/>
      </c>
      <c r="DO30" s="273" t="str">
        <f ca="true">+IF(OFFSET('Hygiene Data'!$D$11,0,10*ROW('Hygiene Data'!D24))="","",OFFSET('Hygiene Data'!$D$11,0,10*ROW('Hygiene Data'!D24)))</f>
        <v/>
      </c>
      <c r="DP30" s="273" t="str">
        <f ca="true">+IF(OFFSET('Hygiene Data'!$D$12,0,10*ROW('Hygiene Data'!D24))="","",OFFSET('Hygiene Data'!$D$12,0,10*ROW('Hygiene Data'!D24)))</f>
        <v/>
      </c>
      <c r="DQ30" s="273" t="str">
        <f ca="true">+IF(OFFSET('Hygiene Data'!$D$13,0,10*ROW('Hygiene Data'!D24))="","",OFFSET('Hygiene Data'!$D$13,0,10*ROW('Hygiene Data'!D24)))</f>
        <v/>
      </c>
      <c r="DR30" s="273" t="str">
        <f ca="true">+IF(OFFSET('Hygiene Data'!$E$11,0,10*ROW('Hygiene Data'!E24))="","",OFFSET('Hygiene Data'!$E$11,0,10*ROW('Hygiene Data'!E24)))</f>
        <v/>
      </c>
      <c r="DS30" s="273" t="str">
        <f ca="true">+IF(OFFSET('Hygiene Data'!$E$12,0,10*ROW('Hygiene Data'!E24))="","",OFFSET('Hygiene Data'!$E$12,0,10*ROW('Hygiene Data'!E24)))</f>
        <v/>
      </c>
      <c r="DT30" s="273" t="str">
        <f ca="true">+IF(OFFSET('Hygiene Data'!$E$13,0,10*ROW('Hygiene Data'!E24))="","",OFFSET('Hygiene Data'!$E$13,0,10*ROW('Hygiene Data'!E24)))</f>
        <v/>
      </c>
      <c r="DU30" s="273" t="str">
        <f ca="true">+IF(OFFSET('Hygiene Data'!$F$11,0,10*ROW('Hygiene Data'!F24))="","",OFFSET('Hygiene Data'!$F$11,0,10*ROW('Hygiene Data'!F24)))</f>
        <v/>
      </c>
      <c r="DV30" s="273" t="str">
        <f ca="true">+IF(OFFSET('Hygiene Data'!$F$12,0,10*ROW('Hygiene Data'!F24))="","",OFFSET('Hygiene Data'!$F$12,0,10*ROW('Hygiene Data'!F24)))</f>
        <v/>
      </c>
      <c r="DW30" s="273" t="str">
        <f ca="true">+IF(OFFSET('Hygiene Data'!$F$13,0,10*ROW('Hygiene Data'!F24))="","",OFFSET('Hygiene Data'!$F$13,0,10*ROW('Hygiene Data'!F24)))</f>
        <v/>
      </c>
      <c r="DX30" s="273" t="str">
        <f ca="true">+IF(OFFSET('Hygiene Data'!$G$11,0,10*ROW('Hygiene Data'!G24))="","",OFFSET('Hygiene Data'!$G$11,0,10*ROW('Hygiene Data'!G24)))</f>
        <v/>
      </c>
      <c r="DY30" s="273" t="str">
        <f ca="true">+IF(OFFSET('Hygiene Data'!$G$12,0,10*ROW('Hygiene Data'!G24))="","",OFFSET('Hygiene Data'!$G$12,0,10*ROW('Hygiene Data'!G24)))</f>
        <v/>
      </c>
      <c r="DZ30" s="273" t="str">
        <f ca="true">+IF(OFFSET('Hygiene Data'!$G$13,0,10*ROW('Hygiene Data'!G24))="","",OFFSET('Hygiene Data'!$G$13,0,10*ROW('Hygiene Data'!G24)))</f>
        <v/>
      </c>
      <c r="EA30" s="273" t="str">
        <f ca="true">+IF(OFFSET('Hygiene Data'!$H$11,0,10*ROW('Hygiene Data'!H24))="","",OFFSET('Hygiene Data'!$H$11,0,10*ROW('Hygiene Data'!H24)))</f>
        <v/>
      </c>
      <c r="EB30" s="273" t="str">
        <f ca="true">+IF(OFFSET('Hygiene Data'!$H$12,0,10*ROW('Hygiene Data'!H24))="","",OFFSET('Hygiene Data'!$H$12,0,10*ROW('Hygiene Data'!H24)))</f>
        <v/>
      </c>
      <c r="EC30" s="273" t="str">
        <f ca="true">+IF(OFFSET('Hygiene Data'!$H$13,0,10*ROW('Hygiene Data'!H24))="","",OFFSET('Hygiene Data'!$H$13,0,10*ROW('Hygiene Data'!H24)))</f>
        <v/>
      </c>
      <c r="ED30" s="273" t="str">
        <f ca="true">+IF(OFFSET('Hygiene Data'!$I$11,0,10*ROW('Hygiene Data'!I24))="","",OFFSET('Hygiene Data'!$I$11,0,10*ROW('Hygiene Data'!I24)))</f>
        <v/>
      </c>
      <c r="EE30" s="273" t="str">
        <f ca="true">+IF(OFFSET('Hygiene Data'!$I$12,0,10*ROW('Hygiene Data'!I24))="","",OFFSET('Hygiene Data'!$I$12,0,10*ROW('Hygiene Data'!I24)))</f>
        <v/>
      </c>
      <c r="EF30" s="273"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29"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3"/>
      <c r="BS31" s="273" t="str">
        <f ca="true">+IF(OFFSET('Water Data'!$D$27,0,10*ROW('Water Data'!D25))="","",OFFSET('Water Data'!$D$27,0,10*ROW('Water Data'!D25)))</f>
        <v/>
      </c>
      <c r="BT31" s="273" t="str">
        <f ca="true">+IF(OFFSET('Water Data'!$D$28,0,10*ROW('Water Data'!D25))="","",OFFSET('Water Data'!$D$28,0,10*ROW('Water Data'!D25)))</f>
        <v/>
      </c>
      <c r="BU31" s="273" t="str">
        <f ca="true">+IF(OFFSET('Water Data'!$D$29,0,10*ROW('Water Data'!D25))="","",OFFSET('Water Data'!$D$29,0,10*ROW('Water Data'!D25)))</f>
        <v/>
      </c>
      <c r="BV31" s="273" t="str">
        <f ca="true">+IF(OFFSET('Water Data'!$E$27,0,10*ROW('Water Data'!E25))="","",OFFSET('Water Data'!$E$27,0,10*ROW('Water Data'!E25)))</f>
        <v/>
      </c>
      <c r="BW31" s="273" t="str">
        <f ca="true">+IF(OFFSET('Water Data'!$E$28,0,10*ROW('Water Data'!E25))="","",OFFSET('Water Data'!$E$28,0,10*ROW('Water Data'!E25)))</f>
        <v/>
      </c>
      <c r="BX31" s="273" t="str">
        <f ca="true">+IF(OFFSET('Water Data'!$E$29,0,10*ROW('Water Data'!E25))="","",OFFSET('Water Data'!$E$29,0,10*ROW('Water Data'!E25)))</f>
        <v/>
      </c>
      <c r="BY31" s="273" t="str">
        <f ca="true">+IF(OFFSET('Water Data'!$F$27,0,10*ROW('Water Data'!F25))="","",OFFSET('Water Data'!$F$27,0,10*ROW('Water Data'!F25)))</f>
        <v/>
      </c>
      <c r="BZ31" s="273" t="str">
        <f ca="true">+IF(OFFSET('Water Data'!$F$28,0,10*ROW('Water Data'!F25))="","",OFFSET('Water Data'!$F$28,0,10*ROW('Water Data'!F25)))</f>
        <v/>
      </c>
      <c r="CA31" s="273" t="str">
        <f ca="true">+IF(OFFSET('Water Data'!$F$29,0,10*ROW('Water Data'!F25))="","",OFFSET('Water Data'!$F$29,0,10*ROW('Water Data'!F25)))</f>
        <v/>
      </c>
      <c r="CB31" s="273" t="str">
        <f ca="true">+IF(OFFSET('Water Data'!$G$27,0,10*ROW('Water Data'!G25))="","",OFFSET('Water Data'!$G$27,0,10*ROW('Water Data'!G25)))</f>
        <v/>
      </c>
      <c r="CC31" s="273" t="str">
        <f ca="true">+IF(OFFSET('Water Data'!$G$28,0,10*ROW('Water Data'!G25))="","",OFFSET('Water Data'!$G$28,0,10*ROW('Water Data'!G25)))</f>
        <v/>
      </c>
      <c r="CD31" s="273" t="str">
        <f ca="true">+IF(OFFSET('Water Data'!$G$29,0,10*ROW('Water Data'!G25))="","",OFFSET('Water Data'!$G$29,0,10*ROW('Water Data'!G25)))</f>
        <v/>
      </c>
      <c r="CE31" s="273" t="str">
        <f ca="true">+IF(OFFSET('Water Data'!$H$27,0,10*ROW('Water Data'!H25))="","",OFFSET('Water Data'!$H$27,0,10*ROW('Water Data'!H25)))</f>
        <v/>
      </c>
      <c r="CF31" s="273" t="str">
        <f ca="true">+IF(OFFSET('Water Data'!$H$28,0,10*ROW('Water Data'!H25))="","",OFFSET('Water Data'!$H$28,0,10*ROW('Water Data'!H25)))</f>
        <v/>
      </c>
      <c r="CG31" s="273" t="str">
        <f ca="true">+IF(OFFSET('Water Data'!$H$29,0,10*ROW('Water Data'!H25))="","",OFFSET('Water Data'!$H$29,0,10*ROW('Water Data'!H25)))</f>
        <v/>
      </c>
      <c r="CH31" s="273" t="str">
        <f ca="true">+IF(OFFSET('Water Data'!$I$27,0,10*ROW('Water Data'!I25))="","",OFFSET('Water Data'!$I$27,0,10*ROW('Water Data'!I25)))</f>
        <v/>
      </c>
      <c r="CI31" s="273" t="str">
        <f ca="true">+IF(OFFSET('Water Data'!$I$28,0,10*ROW('Water Data'!I25))="","",OFFSET('Water Data'!$I$28,0,10*ROW('Water Data'!I25)))</f>
        <v/>
      </c>
      <c r="CJ31" s="273" t="str">
        <f ca="true">+IF(OFFSET('Water Data'!$I$29,0,10*ROW('Water Data'!I25))="","",OFFSET('Water Data'!$I$29,0,10*ROW('Water Data'!I25)))</f>
        <v/>
      </c>
      <c r="CK31" s="273" t="str">
        <f ca="true">+IF(OFFSET('Sanitation Data'!$D$28,0,10*ROW('Sanitation Data'!D25))="","",OFFSET('Sanitation Data'!$D$28,0,10*ROW('Sanitation Data'!D25)))</f>
        <v/>
      </c>
      <c r="CL31" s="273" t="str">
        <f ca="true">+IF(OFFSET('Sanitation Data'!$D$29,0,10*ROW('Sanitation Data'!D25))="","",OFFSET('Sanitation Data'!$D$29,0,10*ROW('Sanitation Data'!D25)))</f>
        <v/>
      </c>
      <c r="CM31" s="273" t="str">
        <f ca="true">+IF(OFFSET('Sanitation Data'!$D$30,0,10*ROW('Sanitation Data'!D25))="","",OFFSET('Sanitation Data'!$D$30,0,10*ROW('Sanitation Data'!D25)))</f>
        <v/>
      </c>
      <c r="CN31" s="273" t="str">
        <f ca="true">+IF(OFFSET('Sanitation Data'!$D$31,0,10*ROW('Sanitation Data'!D25))="","",OFFSET('Sanitation Data'!$D$31,0,10*ROW('Sanitation Data'!D25)))</f>
        <v/>
      </c>
      <c r="CO31" s="273" t="str">
        <f ca="true">+IF(OFFSET('Sanitation Data'!$D$32,0,10*ROW('Sanitation Data'!D25))="","",OFFSET('Sanitation Data'!$D$32,0,10*ROW('Sanitation Data'!D25)))</f>
        <v/>
      </c>
      <c r="CP31" s="273" t="str">
        <f ca="true">+IF(OFFSET('Sanitation Data'!$E$28,0,10*ROW('Sanitation Data'!E25))="","",OFFSET('Sanitation Data'!$E$28,0,10*ROW('Sanitation Data'!E25)))</f>
        <v/>
      </c>
      <c r="CQ31" s="273" t="str">
        <f ca="true">+IF(OFFSET('Sanitation Data'!$E$29,0,10*ROW('Sanitation Data'!E25))="","",OFFSET('Sanitation Data'!$E$29,0,10*ROW('Sanitation Data'!E25)))</f>
        <v/>
      </c>
      <c r="CR31" s="273" t="str">
        <f ca="true">+IF(OFFSET('Sanitation Data'!$E$30,0,10*ROW('Sanitation Data'!E25))="","",OFFSET('Sanitation Data'!$E$30,0,10*ROW('Sanitation Data'!E25)))</f>
        <v/>
      </c>
      <c r="CS31" s="273" t="str">
        <f ca="true">+IF(OFFSET('Sanitation Data'!$E$31,0,10*ROW('Sanitation Data'!E25))="","",OFFSET('Sanitation Data'!$E$31,0,10*ROW('Sanitation Data'!E25)))</f>
        <v/>
      </c>
      <c r="CT31" s="273" t="str">
        <f ca="true">+IF(OFFSET('Sanitation Data'!$E$32,0,10*ROW('Sanitation Data'!E25))="","",OFFSET('Sanitation Data'!$E$32,0,10*ROW('Sanitation Data'!E25)))</f>
        <v/>
      </c>
      <c r="CU31" s="273" t="str">
        <f ca="true">+IF(OFFSET('Sanitation Data'!$F$28,0,10*ROW('Sanitation Data'!F25))="","",OFFSET('Sanitation Data'!$F$28,0,10*ROW('Sanitation Data'!F25)))</f>
        <v/>
      </c>
      <c r="CV31" s="273" t="str">
        <f ca="true">+IF(OFFSET('Sanitation Data'!$F$29,0,10*ROW('Sanitation Data'!F25))="","",OFFSET('Sanitation Data'!$F$29,0,10*ROW('Sanitation Data'!F25)))</f>
        <v/>
      </c>
      <c r="CW31" s="273" t="str">
        <f ca="true">+IF(OFFSET('Sanitation Data'!$F$30,0,10*ROW('Sanitation Data'!F25))="","",OFFSET('Sanitation Data'!$F$30,0,10*ROW('Sanitation Data'!F25)))</f>
        <v/>
      </c>
      <c r="CX31" s="273" t="str">
        <f ca="true">+IF(OFFSET('Sanitation Data'!$F$31,0,10*ROW('Sanitation Data'!F25))="","",OFFSET('Sanitation Data'!$F$31,0,10*ROW('Sanitation Data'!F25)))</f>
        <v/>
      </c>
      <c r="CY31" s="273" t="str">
        <f ca="true">+IF(OFFSET('Sanitation Data'!$F$32,0,10*ROW('Sanitation Data'!F25))="","",OFFSET('Sanitation Data'!$F$32,0,10*ROW('Sanitation Data'!F25)))</f>
        <v/>
      </c>
      <c r="CZ31" s="273" t="str">
        <f ca="true">+IF(OFFSET('Sanitation Data'!$G$28,0,10*ROW('Sanitation Data'!G25))="","",OFFSET('Sanitation Data'!$G$28,0,10*ROW('Sanitation Data'!G25)))</f>
        <v/>
      </c>
      <c r="DA31" s="273" t="str">
        <f ca="true">+IF(OFFSET('Sanitation Data'!$G$29,0,10*ROW('Sanitation Data'!G25))="","",OFFSET('Sanitation Data'!$G$29,0,10*ROW('Sanitation Data'!G25)))</f>
        <v/>
      </c>
      <c r="DB31" s="273" t="str">
        <f ca="true">+IF(OFFSET('Sanitation Data'!$G$30,0,10*ROW('Sanitation Data'!G25))="","",OFFSET('Sanitation Data'!$G$30,0,10*ROW('Sanitation Data'!G25)))</f>
        <v/>
      </c>
      <c r="DC31" s="273" t="str">
        <f ca="true">+IF(OFFSET('Sanitation Data'!$G$31,0,10*ROW('Sanitation Data'!G25))="","",OFFSET('Sanitation Data'!$G$31,0,10*ROW('Sanitation Data'!G25)))</f>
        <v/>
      </c>
      <c r="DD31" s="273" t="str">
        <f ca="true">+IF(OFFSET('Sanitation Data'!$G$32,0,10*ROW('Sanitation Data'!G25))="","",OFFSET('Sanitation Data'!$G$32,0,10*ROW('Sanitation Data'!G25)))</f>
        <v/>
      </c>
      <c r="DE31" s="273" t="str">
        <f ca="true">+IF(OFFSET('Sanitation Data'!$H$28,0,10*ROW('Sanitation Data'!H25))="","",OFFSET('Sanitation Data'!$H$28,0,10*ROW('Sanitation Data'!H25)))</f>
        <v/>
      </c>
      <c r="DF31" s="273" t="str">
        <f ca="true">+IF(OFFSET('Sanitation Data'!$H$29,0,10*ROW('Sanitation Data'!H25))="","",OFFSET('Sanitation Data'!$H$29,0,10*ROW('Sanitation Data'!H25)))</f>
        <v/>
      </c>
      <c r="DG31" s="273" t="str">
        <f ca="true">+IF(OFFSET('Sanitation Data'!$H$30,0,10*ROW('Sanitation Data'!H25))="","",OFFSET('Sanitation Data'!$H$30,0,10*ROW('Sanitation Data'!H25)))</f>
        <v/>
      </c>
      <c r="DH31" s="273" t="str">
        <f ca="true">+IF(OFFSET('Sanitation Data'!$H$31,0,10*ROW('Sanitation Data'!H25))="","",OFFSET('Sanitation Data'!$H$31,0,10*ROW('Sanitation Data'!H25)))</f>
        <v/>
      </c>
      <c r="DI31" s="273" t="str">
        <f ca="true">+IF(OFFSET('Sanitation Data'!$H$32,0,10*ROW('Sanitation Data'!H25))="","",OFFSET('Sanitation Data'!$H$32,0,10*ROW('Sanitation Data'!H25)))</f>
        <v/>
      </c>
      <c r="DJ31" s="273" t="str">
        <f ca="true">+IF(OFFSET('Sanitation Data'!$I$28,0,10*ROW('Sanitation Data'!I25))="","",OFFSET('Sanitation Data'!$I$28,0,10*ROW('Sanitation Data'!I25)))</f>
        <v/>
      </c>
      <c r="DK31" s="273" t="str">
        <f ca="true">+IF(OFFSET('Sanitation Data'!$I$29,0,10*ROW('Sanitation Data'!I25))="","",OFFSET('Sanitation Data'!$I$29,0,10*ROW('Sanitation Data'!I25)))</f>
        <v/>
      </c>
      <c r="DL31" s="273" t="str">
        <f ca="true">+IF(OFFSET('Sanitation Data'!$I$30,0,10*ROW('Sanitation Data'!I25))="","",OFFSET('Sanitation Data'!$I$30,0,10*ROW('Sanitation Data'!I25)))</f>
        <v/>
      </c>
      <c r="DM31" s="273" t="str">
        <f ca="true">+IF(OFFSET('Sanitation Data'!$I$31,0,10*ROW('Sanitation Data'!I25))="","",OFFSET('Sanitation Data'!$I$31,0,10*ROW('Sanitation Data'!I25)))</f>
        <v/>
      </c>
      <c r="DN31" s="273" t="str">
        <f ca="true">+IF(OFFSET('Sanitation Data'!$I$32,0,10*ROW('Sanitation Data'!I25))="","",OFFSET('Sanitation Data'!$I$32,0,10*ROW('Sanitation Data'!I25)))</f>
        <v/>
      </c>
      <c r="DO31" s="273" t="str">
        <f ca="true">+IF(OFFSET('Hygiene Data'!$D$11,0,10*ROW('Hygiene Data'!D25))="","",OFFSET('Hygiene Data'!$D$11,0,10*ROW('Hygiene Data'!D25)))</f>
        <v/>
      </c>
      <c r="DP31" s="273" t="str">
        <f ca="true">+IF(OFFSET('Hygiene Data'!$D$12,0,10*ROW('Hygiene Data'!D25))="","",OFFSET('Hygiene Data'!$D$12,0,10*ROW('Hygiene Data'!D25)))</f>
        <v/>
      </c>
      <c r="DQ31" s="273" t="str">
        <f ca="true">+IF(OFFSET('Hygiene Data'!$D$13,0,10*ROW('Hygiene Data'!D25))="","",OFFSET('Hygiene Data'!$D$13,0,10*ROW('Hygiene Data'!D25)))</f>
        <v/>
      </c>
      <c r="DR31" s="273" t="str">
        <f ca="true">+IF(OFFSET('Hygiene Data'!$E$11,0,10*ROW('Hygiene Data'!E25))="","",OFFSET('Hygiene Data'!$E$11,0,10*ROW('Hygiene Data'!E25)))</f>
        <v/>
      </c>
      <c r="DS31" s="273" t="str">
        <f ca="true">+IF(OFFSET('Hygiene Data'!$E$12,0,10*ROW('Hygiene Data'!E25))="","",OFFSET('Hygiene Data'!$E$12,0,10*ROW('Hygiene Data'!E25)))</f>
        <v/>
      </c>
      <c r="DT31" s="273" t="str">
        <f ca="true">+IF(OFFSET('Hygiene Data'!$E$13,0,10*ROW('Hygiene Data'!E25))="","",OFFSET('Hygiene Data'!$E$13,0,10*ROW('Hygiene Data'!E25)))</f>
        <v/>
      </c>
      <c r="DU31" s="273" t="str">
        <f ca="true">+IF(OFFSET('Hygiene Data'!$F$11,0,10*ROW('Hygiene Data'!F25))="","",OFFSET('Hygiene Data'!$F$11,0,10*ROW('Hygiene Data'!F25)))</f>
        <v/>
      </c>
      <c r="DV31" s="273" t="str">
        <f ca="true">+IF(OFFSET('Hygiene Data'!$F$12,0,10*ROW('Hygiene Data'!F25))="","",OFFSET('Hygiene Data'!$F$12,0,10*ROW('Hygiene Data'!F25)))</f>
        <v/>
      </c>
      <c r="DW31" s="273" t="str">
        <f ca="true">+IF(OFFSET('Hygiene Data'!$F$13,0,10*ROW('Hygiene Data'!F25))="","",OFFSET('Hygiene Data'!$F$13,0,10*ROW('Hygiene Data'!F25)))</f>
        <v/>
      </c>
      <c r="DX31" s="273" t="str">
        <f ca="true">+IF(OFFSET('Hygiene Data'!$G$11,0,10*ROW('Hygiene Data'!G25))="","",OFFSET('Hygiene Data'!$G$11,0,10*ROW('Hygiene Data'!G25)))</f>
        <v/>
      </c>
      <c r="DY31" s="273" t="str">
        <f ca="true">+IF(OFFSET('Hygiene Data'!$G$12,0,10*ROW('Hygiene Data'!G25))="","",OFFSET('Hygiene Data'!$G$12,0,10*ROW('Hygiene Data'!G25)))</f>
        <v/>
      </c>
      <c r="DZ31" s="273" t="str">
        <f ca="true">+IF(OFFSET('Hygiene Data'!$G$13,0,10*ROW('Hygiene Data'!G25))="","",OFFSET('Hygiene Data'!$G$13,0,10*ROW('Hygiene Data'!G25)))</f>
        <v/>
      </c>
      <c r="EA31" s="273" t="str">
        <f ca="true">+IF(OFFSET('Hygiene Data'!$H$11,0,10*ROW('Hygiene Data'!H25))="","",OFFSET('Hygiene Data'!$H$11,0,10*ROW('Hygiene Data'!H25)))</f>
        <v/>
      </c>
      <c r="EB31" s="273" t="str">
        <f ca="true">+IF(OFFSET('Hygiene Data'!$H$12,0,10*ROW('Hygiene Data'!H25))="","",OFFSET('Hygiene Data'!$H$12,0,10*ROW('Hygiene Data'!H25)))</f>
        <v/>
      </c>
      <c r="EC31" s="273" t="str">
        <f ca="true">+IF(OFFSET('Hygiene Data'!$H$13,0,10*ROW('Hygiene Data'!H25))="","",OFFSET('Hygiene Data'!$H$13,0,10*ROW('Hygiene Data'!H25)))</f>
        <v/>
      </c>
      <c r="ED31" s="273" t="str">
        <f ca="true">+IF(OFFSET('Hygiene Data'!$I$11,0,10*ROW('Hygiene Data'!I25))="","",OFFSET('Hygiene Data'!$I$11,0,10*ROW('Hygiene Data'!I25)))</f>
        <v/>
      </c>
      <c r="EE31" s="273" t="str">
        <f ca="true">+IF(OFFSET('Hygiene Data'!$I$12,0,10*ROW('Hygiene Data'!I25))="","",OFFSET('Hygiene Data'!$I$12,0,10*ROW('Hygiene Data'!I25)))</f>
        <v/>
      </c>
      <c r="EF31" s="273"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29"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3"/>
      <c r="BS32" s="273" t="str">
        <f ca="true">+IF(OFFSET('Water Data'!$D$27,0,10*ROW('Water Data'!D26))="","",OFFSET('Water Data'!$D$27,0,10*ROW('Water Data'!D26)))</f>
        <v/>
      </c>
      <c r="BT32" s="273" t="str">
        <f ca="true">+IF(OFFSET('Water Data'!$D$28,0,10*ROW('Water Data'!D26))="","",OFFSET('Water Data'!$D$28,0,10*ROW('Water Data'!D26)))</f>
        <v/>
      </c>
      <c r="BU32" s="273" t="str">
        <f ca="true">+IF(OFFSET('Water Data'!$D$29,0,10*ROW('Water Data'!D26))="","",OFFSET('Water Data'!$D$29,0,10*ROW('Water Data'!D26)))</f>
        <v/>
      </c>
      <c r="BV32" s="273" t="str">
        <f ca="true">+IF(OFFSET('Water Data'!$E$27,0,10*ROW('Water Data'!E26))="","",OFFSET('Water Data'!$E$27,0,10*ROW('Water Data'!E26)))</f>
        <v/>
      </c>
      <c r="BW32" s="273" t="str">
        <f ca="true">+IF(OFFSET('Water Data'!$E$28,0,10*ROW('Water Data'!E26))="","",OFFSET('Water Data'!$E$28,0,10*ROW('Water Data'!E26)))</f>
        <v/>
      </c>
      <c r="BX32" s="273" t="str">
        <f ca="true">+IF(OFFSET('Water Data'!$E$29,0,10*ROW('Water Data'!E26))="","",OFFSET('Water Data'!$E$29,0,10*ROW('Water Data'!E26)))</f>
        <v/>
      </c>
      <c r="BY32" s="273" t="str">
        <f ca="true">+IF(OFFSET('Water Data'!$F$27,0,10*ROW('Water Data'!F26))="","",OFFSET('Water Data'!$F$27,0,10*ROW('Water Data'!F26)))</f>
        <v/>
      </c>
      <c r="BZ32" s="273" t="str">
        <f ca="true">+IF(OFFSET('Water Data'!$F$28,0,10*ROW('Water Data'!F26))="","",OFFSET('Water Data'!$F$28,0,10*ROW('Water Data'!F26)))</f>
        <v/>
      </c>
      <c r="CA32" s="273" t="str">
        <f ca="true">+IF(OFFSET('Water Data'!$F$29,0,10*ROW('Water Data'!F26))="","",OFFSET('Water Data'!$F$29,0,10*ROW('Water Data'!F26)))</f>
        <v/>
      </c>
      <c r="CB32" s="273" t="str">
        <f ca="true">+IF(OFFSET('Water Data'!$G$27,0,10*ROW('Water Data'!G26))="","",OFFSET('Water Data'!$G$27,0,10*ROW('Water Data'!G26)))</f>
        <v/>
      </c>
      <c r="CC32" s="273" t="str">
        <f ca="true">+IF(OFFSET('Water Data'!$G$28,0,10*ROW('Water Data'!G26))="","",OFFSET('Water Data'!$G$28,0,10*ROW('Water Data'!G26)))</f>
        <v/>
      </c>
      <c r="CD32" s="273" t="str">
        <f ca="true">+IF(OFFSET('Water Data'!$G$29,0,10*ROW('Water Data'!G26))="","",OFFSET('Water Data'!$G$29,0,10*ROW('Water Data'!G26)))</f>
        <v/>
      </c>
      <c r="CE32" s="273" t="str">
        <f ca="true">+IF(OFFSET('Water Data'!$H$27,0,10*ROW('Water Data'!H26))="","",OFFSET('Water Data'!$H$27,0,10*ROW('Water Data'!H26)))</f>
        <v/>
      </c>
      <c r="CF32" s="273" t="str">
        <f ca="true">+IF(OFFSET('Water Data'!$H$28,0,10*ROW('Water Data'!H26))="","",OFFSET('Water Data'!$H$28,0,10*ROW('Water Data'!H26)))</f>
        <v/>
      </c>
      <c r="CG32" s="273" t="str">
        <f ca="true">+IF(OFFSET('Water Data'!$H$29,0,10*ROW('Water Data'!H26))="","",OFFSET('Water Data'!$H$29,0,10*ROW('Water Data'!H26)))</f>
        <v/>
      </c>
      <c r="CH32" s="273" t="str">
        <f ca="true">+IF(OFFSET('Water Data'!$I$27,0,10*ROW('Water Data'!I26))="","",OFFSET('Water Data'!$I$27,0,10*ROW('Water Data'!I26)))</f>
        <v/>
      </c>
      <c r="CI32" s="273" t="str">
        <f ca="true">+IF(OFFSET('Water Data'!$I$28,0,10*ROW('Water Data'!I26))="","",OFFSET('Water Data'!$I$28,0,10*ROW('Water Data'!I26)))</f>
        <v/>
      </c>
      <c r="CJ32" s="273" t="str">
        <f ca="true">+IF(OFFSET('Water Data'!$I$29,0,10*ROW('Water Data'!I26))="","",OFFSET('Water Data'!$I$29,0,10*ROW('Water Data'!I26)))</f>
        <v/>
      </c>
      <c r="CK32" s="273" t="str">
        <f ca="true">+IF(OFFSET('Sanitation Data'!$D$28,0,10*ROW('Sanitation Data'!D26))="","",OFFSET('Sanitation Data'!$D$28,0,10*ROW('Sanitation Data'!D26)))</f>
        <v/>
      </c>
      <c r="CL32" s="273" t="str">
        <f ca="true">+IF(OFFSET('Sanitation Data'!$D$29,0,10*ROW('Sanitation Data'!D26))="","",OFFSET('Sanitation Data'!$D$29,0,10*ROW('Sanitation Data'!D26)))</f>
        <v/>
      </c>
      <c r="CM32" s="273" t="str">
        <f ca="true">+IF(OFFSET('Sanitation Data'!$D$30,0,10*ROW('Sanitation Data'!D26))="","",OFFSET('Sanitation Data'!$D$30,0,10*ROW('Sanitation Data'!D26)))</f>
        <v/>
      </c>
      <c r="CN32" s="273" t="str">
        <f ca="true">+IF(OFFSET('Sanitation Data'!$D$31,0,10*ROW('Sanitation Data'!D26))="","",OFFSET('Sanitation Data'!$D$31,0,10*ROW('Sanitation Data'!D26)))</f>
        <v/>
      </c>
      <c r="CO32" s="273" t="str">
        <f ca="true">+IF(OFFSET('Sanitation Data'!$D$32,0,10*ROW('Sanitation Data'!D26))="","",OFFSET('Sanitation Data'!$D$32,0,10*ROW('Sanitation Data'!D26)))</f>
        <v/>
      </c>
      <c r="CP32" s="273" t="str">
        <f ca="true">+IF(OFFSET('Sanitation Data'!$E$28,0,10*ROW('Sanitation Data'!E26))="","",OFFSET('Sanitation Data'!$E$28,0,10*ROW('Sanitation Data'!E26)))</f>
        <v/>
      </c>
      <c r="CQ32" s="273" t="str">
        <f ca="true">+IF(OFFSET('Sanitation Data'!$E$29,0,10*ROW('Sanitation Data'!E26))="","",OFFSET('Sanitation Data'!$E$29,0,10*ROW('Sanitation Data'!E26)))</f>
        <v/>
      </c>
      <c r="CR32" s="273" t="str">
        <f ca="true">+IF(OFFSET('Sanitation Data'!$E$30,0,10*ROW('Sanitation Data'!E26))="","",OFFSET('Sanitation Data'!$E$30,0,10*ROW('Sanitation Data'!E26)))</f>
        <v/>
      </c>
      <c r="CS32" s="273" t="str">
        <f ca="true">+IF(OFFSET('Sanitation Data'!$E$31,0,10*ROW('Sanitation Data'!E26))="","",OFFSET('Sanitation Data'!$E$31,0,10*ROW('Sanitation Data'!E26)))</f>
        <v/>
      </c>
      <c r="CT32" s="273" t="str">
        <f ca="true">+IF(OFFSET('Sanitation Data'!$E$32,0,10*ROW('Sanitation Data'!E26))="","",OFFSET('Sanitation Data'!$E$32,0,10*ROW('Sanitation Data'!E26)))</f>
        <v/>
      </c>
      <c r="CU32" s="273" t="str">
        <f ca="true">+IF(OFFSET('Sanitation Data'!$F$28,0,10*ROW('Sanitation Data'!F26))="","",OFFSET('Sanitation Data'!$F$28,0,10*ROW('Sanitation Data'!F26)))</f>
        <v/>
      </c>
      <c r="CV32" s="273" t="str">
        <f ca="true">+IF(OFFSET('Sanitation Data'!$F$29,0,10*ROW('Sanitation Data'!F26))="","",OFFSET('Sanitation Data'!$F$29,0,10*ROW('Sanitation Data'!F26)))</f>
        <v/>
      </c>
      <c r="CW32" s="273" t="str">
        <f ca="true">+IF(OFFSET('Sanitation Data'!$F$30,0,10*ROW('Sanitation Data'!F26))="","",OFFSET('Sanitation Data'!$F$30,0,10*ROW('Sanitation Data'!F26)))</f>
        <v/>
      </c>
      <c r="CX32" s="273" t="str">
        <f ca="true">+IF(OFFSET('Sanitation Data'!$F$31,0,10*ROW('Sanitation Data'!F26))="","",OFFSET('Sanitation Data'!$F$31,0,10*ROW('Sanitation Data'!F26)))</f>
        <v/>
      </c>
      <c r="CY32" s="273" t="str">
        <f ca="true">+IF(OFFSET('Sanitation Data'!$F$32,0,10*ROW('Sanitation Data'!F26))="","",OFFSET('Sanitation Data'!$F$32,0,10*ROW('Sanitation Data'!F26)))</f>
        <v/>
      </c>
      <c r="CZ32" s="273" t="str">
        <f ca="true">+IF(OFFSET('Sanitation Data'!$G$28,0,10*ROW('Sanitation Data'!G26))="","",OFFSET('Sanitation Data'!$G$28,0,10*ROW('Sanitation Data'!G26)))</f>
        <v/>
      </c>
      <c r="DA32" s="273" t="str">
        <f ca="true">+IF(OFFSET('Sanitation Data'!$G$29,0,10*ROW('Sanitation Data'!G26))="","",OFFSET('Sanitation Data'!$G$29,0,10*ROW('Sanitation Data'!G26)))</f>
        <v/>
      </c>
      <c r="DB32" s="273" t="str">
        <f ca="true">+IF(OFFSET('Sanitation Data'!$G$30,0,10*ROW('Sanitation Data'!G26))="","",OFFSET('Sanitation Data'!$G$30,0,10*ROW('Sanitation Data'!G26)))</f>
        <v/>
      </c>
      <c r="DC32" s="273" t="str">
        <f ca="true">+IF(OFFSET('Sanitation Data'!$G$31,0,10*ROW('Sanitation Data'!G26))="","",OFFSET('Sanitation Data'!$G$31,0,10*ROW('Sanitation Data'!G26)))</f>
        <v/>
      </c>
      <c r="DD32" s="273" t="str">
        <f ca="true">+IF(OFFSET('Sanitation Data'!$G$32,0,10*ROW('Sanitation Data'!G26))="","",OFFSET('Sanitation Data'!$G$32,0,10*ROW('Sanitation Data'!G26)))</f>
        <v/>
      </c>
      <c r="DE32" s="273" t="str">
        <f ca="true">+IF(OFFSET('Sanitation Data'!$H$28,0,10*ROW('Sanitation Data'!H26))="","",OFFSET('Sanitation Data'!$H$28,0,10*ROW('Sanitation Data'!H26)))</f>
        <v/>
      </c>
      <c r="DF32" s="273" t="str">
        <f ca="true">+IF(OFFSET('Sanitation Data'!$H$29,0,10*ROW('Sanitation Data'!H26))="","",OFFSET('Sanitation Data'!$H$29,0,10*ROW('Sanitation Data'!H26)))</f>
        <v/>
      </c>
      <c r="DG32" s="273" t="str">
        <f ca="true">+IF(OFFSET('Sanitation Data'!$H$30,0,10*ROW('Sanitation Data'!H26))="","",OFFSET('Sanitation Data'!$H$30,0,10*ROW('Sanitation Data'!H26)))</f>
        <v/>
      </c>
      <c r="DH32" s="273" t="str">
        <f ca="true">+IF(OFFSET('Sanitation Data'!$H$31,0,10*ROW('Sanitation Data'!H26))="","",OFFSET('Sanitation Data'!$H$31,0,10*ROW('Sanitation Data'!H26)))</f>
        <v/>
      </c>
      <c r="DI32" s="273" t="str">
        <f ca="true">+IF(OFFSET('Sanitation Data'!$H$32,0,10*ROW('Sanitation Data'!H26))="","",OFFSET('Sanitation Data'!$H$32,0,10*ROW('Sanitation Data'!H26)))</f>
        <v/>
      </c>
      <c r="DJ32" s="273" t="str">
        <f ca="true">+IF(OFFSET('Sanitation Data'!$I$28,0,10*ROW('Sanitation Data'!I26))="","",OFFSET('Sanitation Data'!$I$28,0,10*ROW('Sanitation Data'!I26)))</f>
        <v/>
      </c>
      <c r="DK32" s="273" t="str">
        <f ca="true">+IF(OFFSET('Sanitation Data'!$I$29,0,10*ROW('Sanitation Data'!I26))="","",OFFSET('Sanitation Data'!$I$29,0,10*ROW('Sanitation Data'!I26)))</f>
        <v/>
      </c>
      <c r="DL32" s="273" t="str">
        <f ca="true">+IF(OFFSET('Sanitation Data'!$I$30,0,10*ROW('Sanitation Data'!I26))="","",OFFSET('Sanitation Data'!$I$30,0,10*ROW('Sanitation Data'!I26)))</f>
        <v/>
      </c>
      <c r="DM32" s="273" t="str">
        <f ca="true">+IF(OFFSET('Sanitation Data'!$I$31,0,10*ROW('Sanitation Data'!I26))="","",OFFSET('Sanitation Data'!$I$31,0,10*ROW('Sanitation Data'!I26)))</f>
        <v/>
      </c>
      <c r="DN32" s="273" t="str">
        <f ca="true">+IF(OFFSET('Sanitation Data'!$I$32,0,10*ROW('Sanitation Data'!I26))="","",OFFSET('Sanitation Data'!$I$32,0,10*ROW('Sanitation Data'!I26)))</f>
        <v/>
      </c>
      <c r="DO32" s="273" t="str">
        <f ca="true">+IF(OFFSET('Hygiene Data'!$D$11,0,10*ROW('Hygiene Data'!D26))="","",OFFSET('Hygiene Data'!$D$11,0,10*ROW('Hygiene Data'!D26)))</f>
        <v/>
      </c>
      <c r="DP32" s="273" t="str">
        <f ca="true">+IF(OFFSET('Hygiene Data'!$D$12,0,10*ROW('Hygiene Data'!D26))="","",OFFSET('Hygiene Data'!$D$12,0,10*ROW('Hygiene Data'!D26)))</f>
        <v/>
      </c>
      <c r="DQ32" s="273" t="str">
        <f ca="true">+IF(OFFSET('Hygiene Data'!$D$13,0,10*ROW('Hygiene Data'!D26))="","",OFFSET('Hygiene Data'!$D$13,0,10*ROW('Hygiene Data'!D26)))</f>
        <v/>
      </c>
      <c r="DR32" s="273" t="str">
        <f ca="true">+IF(OFFSET('Hygiene Data'!$E$11,0,10*ROW('Hygiene Data'!E26))="","",OFFSET('Hygiene Data'!$E$11,0,10*ROW('Hygiene Data'!E26)))</f>
        <v/>
      </c>
      <c r="DS32" s="273" t="str">
        <f ca="true">+IF(OFFSET('Hygiene Data'!$E$12,0,10*ROW('Hygiene Data'!E26))="","",OFFSET('Hygiene Data'!$E$12,0,10*ROW('Hygiene Data'!E26)))</f>
        <v/>
      </c>
      <c r="DT32" s="273" t="str">
        <f ca="true">+IF(OFFSET('Hygiene Data'!$E$13,0,10*ROW('Hygiene Data'!E26))="","",OFFSET('Hygiene Data'!$E$13,0,10*ROW('Hygiene Data'!E26)))</f>
        <v/>
      </c>
      <c r="DU32" s="273" t="str">
        <f ca="true">+IF(OFFSET('Hygiene Data'!$F$11,0,10*ROW('Hygiene Data'!F26))="","",OFFSET('Hygiene Data'!$F$11,0,10*ROW('Hygiene Data'!F26)))</f>
        <v/>
      </c>
      <c r="DV32" s="273" t="str">
        <f ca="true">+IF(OFFSET('Hygiene Data'!$F$12,0,10*ROW('Hygiene Data'!F26))="","",OFFSET('Hygiene Data'!$F$12,0,10*ROW('Hygiene Data'!F26)))</f>
        <v/>
      </c>
      <c r="DW32" s="273" t="str">
        <f ca="true">+IF(OFFSET('Hygiene Data'!$F$13,0,10*ROW('Hygiene Data'!F26))="","",OFFSET('Hygiene Data'!$F$13,0,10*ROW('Hygiene Data'!F26)))</f>
        <v/>
      </c>
      <c r="DX32" s="273" t="str">
        <f ca="true">+IF(OFFSET('Hygiene Data'!$G$11,0,10*ROW('Hygiene Data'!G26))="","",OFFSET('Hygiene Data'!$G$11,0,10*ROW('Hygiene Data'!G26)))</f>
        <v/>
      </c>
      <c r="DY32" s="273" t="str">
        <f ca="true">+IF(OFFSET('Hygiene Data'!$G$12,0,10*ROW('Hygiene Data'!G26))="","",OFFSET('Hygiene Data'!$G$12,0,10*ROW('Hygiene Data'!G26)))</f>
        <v/>
      </c>
      <c r="DZ32" s="273" t="str">
        <f ca="true">+IF(OFFSET('Hygiene Data'!$G$13,0,10*ROW('Hygiene Data'!G26))="","",OFFSET('Hygiene Data'!$G$13,0,10*ROW('Hygiene Data'!G26)))</f>
        <v/>
      </c>
      <c r="EA32" s="273" t="str">
        <f ca="true">+IF(OFFSET('Hygiene Data'!$H$11,0,10*ROW('Hygiene Data'!H26))="","",OFFSET('Hygiene Data'!$H$11,0,10*ROW('Hygiene Data'!H26)))</f>
        <v/>
      </c>
      <c r="EB32" s="273" t="str">
        <f ca="true">+IF(OFFSET('Hygiene Data'!$H$12,0,10*ROW('Hygiene Data'!H26))="","",OFFSET('Hygiene Data'!$H$12,0,10*ROW('Hygiene Data'!H26)))</f>
        <v/>
      </c>
      <c r="EC32" s="273" t="str">
        <f ca="true">+IF(OFFSET('Hygiene Data'!$H$13,0,10*ROW('Hygiene Data'!H26))="","",OFFSET('Hygiene Data'!$H$13,0,10*ROW('Hygiene Data'!H26)))</f>
        <v/>
      </c>
      <c r="ED32" s="273" t="str">
        <f ca="true">+IF(OFFSET('Hygiene Data'!$I$11,0,10*ROW('Hygiene Data'!I26))="","",OFFSET('Hygiene Data'!$I$11,0,10*ROW('Hygiene Data'!I26)))</f>
        <v/>
      </c>
      <c r="EE32" s="273" t="str">
        <f ca="true">+IF(OFFSET('Hygiene Data'!$I$12,0,10*ROW('Hygiene Data'!I26))="","",OFFSET('Hygiene Data'!$I$12,0,10*ROW('Hygiene Data'!I26)))</f>
        <v/>
      </c>
      <c r="EF32" s="273"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29"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3"/>
      <c r="BS33" s="273" t="str">
        <f ca="true">+IF(OFFSET('Water Data'!$D$27,0,10*ROW('Water Data'!D27))="","",OFFSET('Water Data'!$D$27,0,10*ROW('Water Data'!D27)))</f>
        <v/>
      </c>
      <c r="BT33" s="273" t="str">
        <f ca="true">+IF(OFFSET('Water Data'!$D$28,0,10*ROW('Water Data'!D27))="","",OFFSET('Water Data'!$D$28,0,10*ROW('Water Data'!D27)))</f>
        <v/>
      </c>
      <c r="BU33" s="273" t="str">
        <f ca="true">+IF(OFFSET('Water Data'!$D$29,0,10*ROW('Water Data'!D27))="","",OFFSET('Water Data'!$D$29,0,10*ROW('Water Data'!D27)))</f>
        <v/>
      </c>
      <c r="BV33" s="273" t="str">
        <f ca="true">+IF(OFFSET('Water Data'!$E$27,0,10*ROW('Water Data'!E27))="","",OFFSET('Water Data'!$E$27,0,10*ROW('Water Data'!E27)))</f>
        <v/>
      </c>
      <c r="BW33" s="273" t="str">
        <f ca="true">+IF(OFFSET('Water Data'!$E$28,0,10*ROW('Water Data'!E27))="","",OFFSET('Water Data'!$E$28,0,10*ROW('Water Data'!E27)))</f>
        <v/>
      </c>
      <c r="BX33" s="273" t="str">
        <f ca="true">+IF(OFFSET('Water Data'!$E$29,0,10*ROW('Water Data'!E27))="","",OFFSET('Water Data'!$E$29,0,10*ROW('Water Data'!E27)))</f>
        <v/>
      </c>
      <c r="BY33" s="273" t="str">
        <f ca="true">+IF(OFFSET('Water Data'!$F$27,0,10*ROW('Water Data'!F27))="","",OFFSET('Water Data'!$F$27,0,10*ROW('Water Data'!F27)))</f>
        <v/>
      </c>
      <c r="BZ33" s="273" t="str">
        <f ca="true">+IF(OFFSET('Water Data'!$F$28,0,10*ROW('Water Data'!F27))="","",OFFSET('Water Data'!$F$28,0,10*ROW('Water Data'!F27)))</f>
        <v/>
      </c>
      <c r="CA33" s="273" t="str">
        <f ca="true">+IF(OFFSET('Water Data'!$F$29,0,10*ROW('Water Data'!F27))="","",OFFSET('Water Data'!$F$29,0,10*ROW('Water Data'!F27)))</f>
        <v/>
      </c>
      <c r="CB33" s="273" t="str">
        <f ca="true">+IF(OFFSET('Water Data'!$G$27,0,10*ROW('Water Data'!G27))="","",OFFSET('Water Data'!$G$27,0,10*ROW('Water Data'!G27)))</f>
        <v/>
      </c>
      <c r="CC33" s="273" t="str">
        <f ca="true">+IF(OFFSET('Water Data'!$G$28,0,10*ROW('Water Data'!G27))="","",OFFSET('Water Data'!$G$28,0,10*ROW('Water Data'!G27)))</f>
        <v/>
      </c>
      <c r="CD33" s="273" t="str">
        <f ca="true">+IF(OFFSET('Water Data'!$G$29,0,10*ROW('Water Data'!G27))="","",OFFSET('Water Data'!$G$29,0,10*ROW('Water Data'!G27)))</f>
        <v/>
      </c>
      <c r="CE33" s="273" t="str">
        <f ca="true">+IF(OFFSET('Water Data'!$H$27,0,10*ROW('Water Data'!H27))="","",OFFSET('Water Data'!$H$27,0,10*ROW('Water Data'!H27)))</f>
        <v/>
      </c>
      <c r="CF33" s="273" t="str">
        <f ca="true">+IF(OFFSET('Water Data'!$H$28,0,10*ROW('Water Data'!H27))="","",OFFSET('Water Data'!$H$28,0,10*ROW('Water Data'!H27)))</f>
        <v/>
      </c>
      <c r="CG33" s="273" t="str">
        <f ca="true">+IF(OFFSET('Water Data'!$H$29,0,10*ROW('Water Data'!H27))="","",OFFSET('Water Data'!$H$29,0,10*ROW('Water Data'!H27)))</f>
        <v/>
      </c>
      <c r="CH33" s="273" t="str">
        <f ca="true">+IF(OFFSET('Water Data'!$I$27,0,10*ROW('Water Data'!I27))="","",OFFSET('Water Data'!$I$27,0,10*ROW('Water Data'!I27)))</f>
        <v/>
      </c>
      <c r="CI33" s="273" t="str">
        <f ca="true">+IF(OFFSET('Water Data'!$I$28,0,10*ROW('Water Data'!I27))="","",OFFSET('Water Data'!$I$28,0,10*ROW('Water Data'!I27)))</f>
        <v/>
      </c>
      <c r="CJ33" s="273" t="str">
        <f ca="true">+IF(OFFSET('Water Data'!$I$29,0,10*ROW('Water Data'!I27))="","",OFFSET('Water Data'!$I$29,0,10*ROW('Water Data'!I27)))</f>
        <v/>
      </c>
      <c r="CK33" s="273" t="str">
        <f ca="true">+IF(OFFSET('Sanitation Data'!$D$28,0,10*ROW('Sanitation Data'!D27))="","",OFFSET('Sanitation Data'!$D$28,0,10*ROW('Sanitation Data'!D27)))</f>
        <v/>
      </c>
      <c r="CL33" s="273" t="str">
        <f ca="true">+IF(OFFSET('Sanitation Data'!$D$29,0,10*ROW('Sanitation Data'!D27))="","",OFFSET('Sanitation Data'!$D$29,0,10*ROW('Sanitation Data'!D27)))</f>
        <v/>
      </c>
      <c r="CM33" s="273" t="str">
        <f ca="true">+IF(OFFSET('Sanitation Data'!$D$30,0,10*ROW('Sanitation Data'!D27))="","",OFFSET('Sanitation Data'!$D$30,0,10*ROW('Sanitation Data'!D27)))</f>
        <v/>
      </c>
      <c r="CN33" s="273" t="str">
        <f ca="true">+IF(OFFSET('Sanitation Data'!$D$31,0,10*ROW('Sanitation Data'!D27))="","",OFFSET('Sanitation Data'!$D$31,0,10*ROW('Sanitation Data'!D27)))</f>
        <v/>
      </c>
      <c r="CO33" s="273" t="str">
        <f ca="true">+IF(OFFSET('Sanitation Data'!$D$32,0,10*ROW('Sanitation Data'!D27))="","",OFFSET('Sanitation Data'!$D$32,0,10*ROW('Sanitation Data'!D27)))</f>
        <v/>
      </c>
      <c r="CP33" s="273" t="str">
        <f ca="true">+IF(OFFSET('Sanitation Data'!$E$28,0,10*ROW('Sanitation Data'!E27))="","",OFFSET('Sanitation Data'!$E$28,0,10*ROW('Sanitation Data'!E27)))</f>
        <v/>
      </c>
      <c r="CQ33" s="273" t="str">
        <f ca="true">+IF(OFFSET('Sanitation Data'!$E$29,0,10*ROW('Sanitation Data'!E27))="","",OFFSET('Sanitation Data'!$E$29,0,10*ROW('Sanitation Data'!E27)))</f>
        <v/>
      </c>
      <c r="CR33" s="273" t="str">
        <f ca="true">+IF(OFFSET('Sanitation Data'!$E$30,0,10*ROW('Sanitation Data'!E27))="","",OFFSET('Sanitation Data'!$E$30,0,10*ROW('Sanitation Data'!E27)))</f>
        <v/>
      </c>
      <c r="CS33" s="273" t="str">
        <f ca="true">+IF(OFFSET('Sanitation Data'!$E$31,0,10*ROW('Sanitation Data'!E27))="","",OFFSET('Sanitation Data'!$E$31,0,10*ROW('Sanitation Data'!E27)))</f>
        <v/>
      </c>
      <c r="CT33" s="273" t="str">
        <f ca="true">+IF(OFFSET('Sanitation Data'!$E$32,0,10*ROW('Sanitation Data'!E27))="","",OFFSET('Sanitation Data'!$E$32,0,10*ROW('Sanitation Data'!E27)))</f>
        <v/>
      </c>
      <c r="CU33" s="273" t="str">
        <f ca="true">+IF(OFFSET('Sanitation Data'!$F$28,0,10*ROW('Sanitation Data'!F27))="","",OFFSET('Sanitation Data'!$F$28,0,10*ROW('Sanitation Data'!F27)))</f>
        <v/>
      </c>
      <c r="CV33" s="273" t="str">
        <f ca="true">+IF(OFFSET('Sanitation Data'!$F$29,0,10*ROW('Sanitation Data'!F27))="","",OFFSET('Sanitation Data'!$F$29,0,10*ROW('Sanitation Data'!F27)))</f>
        <v/>
      </c>
      <c r="CW33" s="273" t="str">
        <f ca="true">+IF(OFFSET('Sanitation Data'!$F$30,0,10*ROW('Sanitation Data'!F27))="","",OFFSET('Sanitation Data'!$F$30,0,10*ROW('Sanitation Data'!F27)))</f>
        <v/>
      </c>
      <c r="CX33" s="273" t="str">
        <f ca="true">+IF(OFFSET('Sanitation Data'!$F$31,0,10*ROW('Sanitation Data'!F27))="","",OFFSET('Sanitation Data'!$F$31,0,10*ROW('Sanitation Data'!F27)))</f>
        <v/>
      </c>
      <c r="CY33" s="273" t="str">
        <f ca="true">+IF(OFFSET('Sanitation Data'!$F$32,0,10*ROW('Sanitation Data'!F27))="","",OFFSET('Sanitation Data'!$F$32,0,10*ROW('Sanitation Data'!F27)))</f>
        <v/>
      </c>
      <c r="CZ33" s="273" t="str">
        <f ca="true">+IF(OFFSET('Sanitation Data'!$G$28,0,10*ROW('Sanitation Data'!G27))="","",OFFSET('Sanitation Data'!$G$28,0,10*ROW('Sanitation Data'!G27)))</f>
        <v/>
      </c>
      <c r="DA33" s="273" t="str">
        <f ca="true">+IF(OFFSET('Sanitation Data'!$G$29,0,10*ROW('Sanitation Data'!G27))="","",OFFSET('Sanitation Data'!$G$29,0,10*ROW('Sanitation Data'!G27)))</f>
        <v/>
      </c>
      <c r="DB33" s="273" t="str">
        <f ca="true">+IF(OFFSET('Sanitation Data'!$G$30,0,10*ROW('Sanitation Data'!G27))="","",OFFSET('Sanitation Data'!$G$30,0,10*ROW('Sanitation Data'!G27)))</f>
        <v/>
      </c>
      <c r="DC33" s="273" t="str">
        <f ca="true">+IF(OFFSET('Sanitation Data'!$G$31,0,10*ROW('Sanitation Data'!G27))="","",OFFSET('Sanitation Data'!$G$31,0,10*ROW('Sanitation Data'!G27)))</f>
        <v/>
      </c>
      <c r="DD33" s="273" t="str">
        <f ca="true">+IF(OFFSET('Sanitation Data'!$G$32,0,10*ROW('Sanitation Data'!G27))="","",OFFSET('Sanitation Data'!$G$32,0,10*ROW('Sanitation Data'!G27)))</f>
        <v/>
      </c>
      <c r="DE33" s="273" t="str">
        <f ca="true">+IF(OFFSET('Sanitation Data'!$H$28,0,10*ROW('Sanitation Data'!H27))="","",OFFSET('Sanitation Data'!$H$28,0,10*ROW('Sanitation Data'!H27)))</f>
        <v/>
      </c>
      <c r="DF33" s="273" t="str">
        <f ca="true">+IF(OFFSET('Sanitation Data'!$H$29,0,10*ROW('Sanitation Data'!H27))="","",OFFSET('Sanitation Data'!$H$29,0,10*ROW('Sanitation Data'!H27)))</f>
        <v/>
      </c>
      <c r="DG33" s="273" t="str">
        <f ca="true">+IF(OFFSET('Sanitation Data'!$H$30,0,10*ROW('Sanitation Data'!H27))="","",OFFSET('Sanitation Data'!$H$30,0,10*ROW('Sanitation Data'!H27)))</f>
        <v/>
      </c>
      <c r="DH33" s="273" t="str">
        <f ca="true">+IF(OFFSET('Sanitation Data'!$H$31,0,10*ROW('Sanitation Data'!H27))="","",OFFSET('Sanitation Data'!$H$31,0,10*ROW('Sanitation Data'!H27)))</f>
        <v/>
      </c>
      <c r="DI33" s="273" t="str">
        <f ca="true">+IF(OFFSET('Sanitation Data'!$H$32,0,10*ROW('Sanitation Data'!H27))="","",OFFSET('Sanitation Data'!$H$32,0,10*ROW('Sanitation Data'!H27)))</f>
        <v/>
      </c>
      <c r="DJ33" s="273" t="str">
        <f ca="true">+IF(OFFSET('Sanitation Data'!$I$28,0,10*ROW('Sanitation Data'!I27))="","",OFFSET('Sanitation Data'!$I$28,0,10*ROW('Sanitation Data'!I27)))</f>
        <v/>
      </c>
      <c r="DK33" s="273" t="str">
        <f ca="true">+IF(OFFSET('Sanitation Data'!$I$29,0,10*ROW('Sanitation Data'!I27))="","",OFFSET('Sanitation Data'!$I$29,0,10*ROW('Sanitation Data'!I27)))</f>
        <v/>
      </c>
      <c r="DL33" s="273" t="str">
        <f ca="true">+IF(OFFSET('Sanitation Data'!$I$30,0,10*ROW('Sanitation Data'!I27))="","",OFFSET('Sanitation Data'!$I$30,0,10*ROW('Sanitation Data'!I27)))</f>
        <v/>
      </c>
      <c r="DM33" s="273" t="str">
        <f ca="true">+IF(OFFSET('Sanitation Data'!$I$31,0,10*ROW('Sanitation Data'!I27))="","",OFFSET('Sanitation Data'!$I$31,0,10*ROW('Sanitation Data'!I27)))</f>
        <v/>
      </c>
      <c r="DN33" s="273" t="str">
        <f ca="true">+IF(OFFSET('Sanitation Data'!$I$32,0,10*ROW('Sanitation Data'!I27))="","",OFFSET('Sanitation Data'!$I$32,0,10*ROW('Sanitation Data'!I27)))</f>
        <v/>
      </c>
      <c r="DO33" s="273" t="str">
        <f ca="true">+IF(OFFSET('Hygiene Data'!$D$11,0,10*ROW('Hygiene Data'!D27))="","",OFFSET('Hygiene Data'!$D$11,0,10*ROW('Hygiene Data'!D27)))</f>
        <v/>
      </c>
      <c r="DP33" s="273" t="str">
        <f ca="true">+IF(OFFSET('Hygiene Data'!$D$12,0,10*ROW('Hygiene Data'!D27))="","",OFFSET('Hygiene Data'!$D$12,0,10*ROW('Hygiene Data'!D27)))</f>
        <v/>
      </c>
      <c r="DQ33" s="273" t="str">
        <f ca="true">+IF(OFFSET('Hygiene Data'!$D$13,0,10*ROW('Hygiene Data'!D27))="","",OFFSET('Hygiene Data'!$D$13,0,10*ROW('Hygiene Data'!D27)))</f>
        <v/>
      </c>
      <c r="DR33" s="273" t="str">
        <f ca="true">+IF(OFFSET('Hygiene Data'!$E$11,0,10*ROW('Hygiene Data'!E27))="","",OFFSET('Hygiene Data'!$E$11,0,10*ROW('Hygiene Data'!E27)))</f>
        <v/>
      </c>
      <c r="DS33" s="273" t="str">
        <f ca="true">+IF(OFFSET('Hygiene Data'!$E$12,0,10*ROW('Hygiene Data'!E27))="","",OFFSET('Hygiene Data'!$E$12,0,10*ROW('Hygiene Data'!E27)))</f>
        <v/>
      </c>
      <c r="DT33" s="273" t="str">
        <f ca="true">+IF(OFFSET('Hygiene Data'!$E$13,0,10*ROW('Hygiene Data'!E27))="","",OFFSET('Hygiene Data'!$E$13,0,10*ROW('Hygiene Data'!E27)))</f>
        <v/>
      </c>
      <c r="DU33" s="273" t="str">
        <f ca="true">+IF(OFFSET('Hygiene Data'!$F$11,0,10*ROW('Hygiene Data'!F27))="","",OFFSET('Hygiene Data'!$F$11,0,10*ROW('Hygiene Data'!F27)))</f>
        <v/>
      </c>
      <c r="DV33" s="273" t="str">
        <f ca="true">+IF(OFFSET('Hygiene Data'!$F$12,0,10*ROW('Hygiene Data'!F27))="","",OFFSET('Hygiene Data'!$F$12,0,10*ROW('Hygiene Data'!F27)))</f>
        <v/>
      </c>
      <c r="DW33" s="273" t="str">
        <f ca="true">+IF(OFFSET('Hygiene Data'!$F$13,0,10*ROW('Hygiene Data'!F27))="","",OFFSET('Hygiene Data'!$F$13,0,10*ROW('Hygiene Data'!F27)))</f>
        <v/>
      </c>
      <c r="DX33" s="273" t="str">
        <f ca="true">+IF(OFFSET('Hygiene Data'!$G$11,0,10*ROW('Hygiene Data'!G27))="","",OFFSET('Hygiene Data'!$G$11,0,10*ROW('Hygiene Data'!G27)))</f>
        <v/>
      </c>
      <c r="DY33" s="273" t="str">
        <f ca="true">+IF(OFFSET('Hygiene Data'!$G$12,0,10*ROW('Hygiene Data'!G27))="","",OFFSET('Hygiene Data'!$G$12,0,10*ROW('Hygiene Data'!G27)))</f>
        <v/>
      </c>
      <c r="DZ33" s="273" t="str">
        <f ca="true">+IF(OFFSET('Hygiene Data'!$G$13,0,10*ROW('Hygiene Data'!G27))="","",OFFSET('Hygiene Data'!$G$13,0,10*ROW('Hygiene Data'!G27)))</f>
        <v/>
      </c>
      <c r="EA33" s="273" t="str">
        <f ca="true">+IF(OFFSET('Hygiene Data'!$H$11,0,10*ROW('Hygiene Data'!H27))="","",OFFSET('Hygiene Data'!$H$11,0,10*ROW('Hygiene Data'!H27)))</f>
        <v/>
      </c>
      <c r="EB33" s="273" t="str">
        <f ca="true">+IF(OFFSET('Hygiene Data'!$H$12,0,10*ROW('Hygiene Data'!H27))="","",OFFSET('Hygiene Data'!$H$12,0,10*ROW('Hygiene Data'!H27)))</f>
        <v/>
      </c>
      <c r="EC33" s="273" t="str">
        <f ca="true">+IF(OFFSET('Hygiene Data'!$H$13,0,10*ROW('Hygiene Data'!H27))="","",OFFSET('Hygiene Data'!$H$13,0,10*ROW('Hygiene Data'!H27)))</f>
        <v/>
      </c>
      <c r="ED33" s="273" t="str">
        <f ca="true">+IF(OFFSET('Hygiene Data'!$I$11,0,10*ROW('Hygiene Data'!I27))="","",OFFSET('Hygiene Data'!$I$11,0,10*ROW('Hygiene Data'!I27)))</f>
        <v/>
      </c>
      <c r="EE33" s="273" t="str">
        <f ca="true">+IF(OFFSET('Hygiene Data'!$I$12,0,10*ROW('Hygiene Data'!I27))="","",OFFSET('Hygiene Data'!$I$12,0,10*ROW('Hygiene Data'!I27)))</f>
        <v/>
      </c>
      <c r="EF33" s="273"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29"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3"/>
      <c r="BS34" s="273" t="str">
        <f ca="true">+IF(OFFSET('Water Data'!$D$27,0,10*ROW('Water Data'!D28))="","",OFFSET('Water Data'!$D$27,0,10*ROW('Water Data'!D28)))</f>
        <v/>
      </c>
      <c r="BT34" s="273" t="str">
        <f ca="true">+IF(OFFSET('Water Data'!$D$28,0,10*ROW('Water Data'!D28))="","",OFFSET('Water Data'!$D$28,0,10*ROW('Water Data'!D28)))</f>
        <v/>
      </c>
      <c r="BU34" s="273" t="str">
        <f ca="true">+IF(OFFSET('Water Data'!$D$29,0,10*ROW('Water Data'!D28))="","",OFFSET('Water Data'!$D$29,0,10*ROW('Water Data'!D28)))</f>
        <v/>
      </c>
      <c r="BV34" s="273" t="str">
        <f ca="true">+IF(OFFSET('Water Data'!$E$27,0,10*ROW('Water Data'!E28))="","",OFFSET('Water Data'!$E$27,0,10*ROW('Water Data'!E28)))</f>
        <v/>
      </c>
      <c r="BW34" s="273" t="str">
        <f ca="true">+IF(OFFSET('Water Data'!$E$28,0,10*ROW('Water Data'!E28))="","",OFFSET('Water Data'!$E$28,0,10*ROW('Water Data'!E28)))</f>
        <v/>
      </c>
      <c r="BX34" s="273" t="str">
        <f ca="true">+IF(OFFSET('Water Data'!$E$29,0,10*ROW('Water Data'!E28))="","",OFFSET('Water Data'!$E$29,0,10*ROW('Water Data'!E28)))</f>
        <v/>
      </c>
      <c r="BY34" s="273" t="str">
        <f ca="true">+IF(OFFSET('Water Data'!$F$27,0,10*ROW('Water Data'!F28))="","",OFFSET('Water Data'!$F$27,0,10*ROW('Water Data'!F28)))</f>
        <v/>
      </c>
      <c r="BZ34" s="273" t="str">
        <f ca="true">+IF(OFFSET('Water Data'!$F$28,0,10*ROW('Water Data'!F28))="","",OFFSET('Water Data'!$F$28,0,10*ROW('Water Data'!F28)))</f>
        <v/>
      </c>
      <c r="CA34" s="273" t="str">
        <f ca="true">+IF(OFFSET('Water Data'!$F$29,0,10*ROW('Water Data'!F28))="","",OFFSET('Water Data'!$F$29,0,10*ROW('Water Data'!F28)))</f>
        <v/>
      </c>
      <c r="CB34" s="273" t="str">
        <f ca="true">+IF(OFFSET('Water Data'!$G$27,0,10*ROW('Water Data'!G28))="","",OFFSET('Water Data'!$G$27,0,10*ROW('Water Data'!G28)))</f>
        <v/>
      </c>
      <c r="CC34" s="273" t="str">
        <f ca="true">+IF(OFFSET('Water Data'!$G$28,0,10*ROW('Water Data'!G28))="","",OFFSET('Water Data'!$G$28,0,10*ROW('Water Data'!G28)))</f>
        <v/>
      </c>
      <c r="CD34" s="273" t="str">
        <f ca="true">+IF(OFFSET('Water Data'!$G$29,0,10*ROW('Water Data'!G28))="","",OFFSET('Water Data'!$G$29,0,10*ROW('Water Data'!G28)))</f>
        <v/>
      </c>
      <c r="CE34" s="273" t="str">
        <f ca="true">+IF(OFFSET('Water Data'!$H$27,0,10*ROW('Water Data'!H28))="","",OFFSET('Water Data'!$H$27,0,10*ROW('Water Data'!H28)))</f>
        <v/>
      </c>
      <c r="CF34" s="273" t="str">
        <f ca="true">+IF(OFFSET('Water Data'!$H$28,0,10*ROW('Water Data'!H28))="","",OFFSET('Water Data'!$H$28,0,10*ROW('Water Data'!H28)))</f>
        <v/>
      </c>
      <c r="CG34" s="273" t="str">
        <f ca="true">+IF(OFFSET('Water Data'!$H$29,0,10*ROW('Water Data'!H28))="","",OFFSET('Water Data'!$H$29,0,10*ROW('Water Data'!H28)))</f>
        <v/>
      </c>
      <c r="CH34" s="273" t="str">
        <f ca="true">+IF(OFFSET('Water Data'!$I$27,0,10*ROW('Water Data'!I28))="","",OFFSET('Water Data'!$I$27,0,10*ROW('Water Data'!I28)))</f>
        <v/>
      </c>
      <c r="CI34" s="273" t="str">
        <f ca="true">+IF(OFFSET('Water Data'!$I$28,0,10*ROW('Water Data'!I28))="","",OFFSET('Water Data'!$I$28,0,10*ROW('Water Data'!I28)))</f>
        <v/>
      </c>
      <c r="CJ34" s="273" t="str">
        <f ca="true">+IF(OFFSET('Water Data'!$I$29,0,10*ROW('Water Data'!I28))="","",OFFSET('Water Data'!$I$29,0,10*ROW('Water Data'!I28)))</f>
        <v/>
      </c>
      <c r="CK34" s="273" t="str">
        <f ca="true">+IF(OFFSET('Sanitation Data'!$D$28,0,10*ROW('Sanitation Data'!D28))="","",OFFSET('Sanitation Data'!$D$28,0,10*ROW('Sanitation Data'!D28)))</f>
        <v/>
      </c>
      <c r="CL34" s="273" t="str">
        <f ca="true">+IF(OFFSET('Sanitation Data'!$D$29,0,10*ROW('Sanitation Data'!D28))="","",OFFSET('Sanitation Data'!$D$29,0,10*ROW('Sanitation Data'!D28)))</f>
        <v/>
      </c>
      <c r="CM34" s="273" t="str">
        <f ca="true">+IF(OFFSET('Sanitation Data'!$D$30,0,10*ROW('Sanitation Data'!D28))="","",OFFSET('Sanitation Data'!$D$30,0,10*ROW('Sanitation Data'!D28)))</f>
        <v/>
      </c>
      <c r="CN34" s="273" t="str">
        <f ca="true">+IF(OFFSET('Sanitation Data'!$D$31,0,10*ROW('Sanitation Data'!D28))="","",OFFSET('Sanitation Data'!$D$31,0,10*ROW('Sanitation Data'!D28)))</f>
        <v/>
      </c>
      <c r="CO34" s="273" t="str">
        <f ca="true">+IF(OFFSET('Sanitation Data'!$D$32,0,10*ROW('Sanitation Data'!D28))="","",OFFSET('Sanitation Data'!$D$32,0,10*ROW('Sanitation Data'!D28)))</f>
        <v/>
      </c>
      <c r="CP34" s="273" t="str">
        <f ca="true">+IF(OFFSET('Sanitation Data'!$E$28,0,10*ROW('Sanitation Data'!E28))="","",OFFSET('Sanitation Data'!$E$28,0,10*ROW('Sanitation Data'!E28)))</f>
        <v/>
      </c>
      <c r="CQ34" s="273" t="str">
        <f ca="true">+IF(OFFSET('Sanitation Data'!$E$29,0,10*ROW('Sanitation Data'!E28))="","",OFFSET('Sanitation Data'!$E$29,0,10*ROW('Sanitation Data'!E28)))</f>
        <v/>
      </c>
      <c r="CR34" s="273" t="str">
        <f ca="true">+IF(OFFSET('Sanitation Data'!$E$30,0,10*ROW('Sanitation Data'!E28))="","",OFFSET('Sanitation Data'!$E$30,0,10*ROW('Sanitation Data'!E28)))</f>
        <v/>
      </c>
      <c r="CS34" s="273" t="str">
        <f ca="true">+IF(OFFSET('Sanitation Data'!$E$31,0,10*ROW('Sanitation Data'!E28))="","",OFFSET('Sanitation Data'!$E$31,0,10*ROW('Sanitation Data'!E28)))</f>
        <v/>
      </c>
      <c r="CT34" s="273" t="str">
        <f ca="true">+IF(OFFSET('Sanitation Data'!$E$32,0,10*ROW('Sanitation Data'!E28))="","",OFFSET('Sanitation Data'!$E$32,0,10*ROW('Sanitation Data'!E28)))</f>
        <v/>
      </c>
      <c r="CU34" s="273" t="str">
        <f ca="true">+IF(OFFSET('Sanitation Data'!$F$28,0,10*ROW('Sanitation Data'!F28))="","",OFFSET('Sanitation Data'!$F$28,0,10*ROW('Sanitation Data'!F28)))</f>
        <v/>
      </c>
      <c r="CV34" s="273" t="str">
        <f ca="true">+IF(OFFSET('Sanitation Data'!$F$29,0,10*ROW('Sanitation Data'!F28))="","",OFFSET('Sanitation Data'!$F$29,0,10*ROW('Sanitation Data'!F28)))</f>
        <v/>
      </c>
      <c r="CW34" s="273" t="str">
        <f ca="true">+IF(OFFSET('Sanitation Data'!$F$30,0,10*ROW('Sanitation Data'!F28))="","",OFFSET('Sanitation Data'!$F$30,0,10*ROW('Sanitation Data'!F28)))</f>
        <v/>
      </c>
      <c r="CX34" s="273" t="str">
        <f ca="true">+IF(OFFSET('Sanitation Data'!$F$31,0,10*ROW('Sanitation Data'!F28))="","",OFFSET('Sanitation Data'!$F$31,0,10*ROW('Sanitation Data'!F28)))</f>
        <v/>
      </c>
      <c r="CY34" s="273" t="str">
        <f ca="true">+IF(OFFSET('Sanitation Data'!$F$32,0,10*ROW('Sanitation Data'!F28))="","",OFFSET('Sanitation Data'!$F$32,0,10*ROW('Sanitation Data'!F28)))</f>
        <v/>
      </c>
      <c r="CZ34" s="273" t="str">
        <f ca="true">+IF(OFFSET('Sanitation Data'!$G$28,0,10*ROW('Sanitation Data'!G28))="","",OFFSET('Sanitation Data'!$G$28,0,10*ROW('Sanitation Data'!G28)))</f>
        <v/>
      </c>
      <c r="DA34" s="273" t="str">
        <f ca="true">+IF(OFFSET('Sanitation Data'!$G$29,0,10*ROW('Sanitation Data'!G28))="","",OFFSET('Sanitation Data'!$G$29,0,10*ROW('Sanitation Data'!G28)))</f>
        <v/>
      </c>
      <c r="DB34" s="273" t="str">
        <f ca="true">+IF(OFFSET('Sanitation Data'!$G$30,0,10*ROW('Sanitation Data'!G28))="","",OFFSET('Sanitation Data'!$G$30,0,10*ROW('Sanitation Data'!G28)))</f>
        <v/>
      </c>
      <c r="DC34" s="273" t="str">
        <f ca="true">+IF(OFFSET('Sanitation Data'!$G$31,0,10*ROW('Sanitation Data'!G28))="","",OFFSET('Sanitation Data'!$G$31,0,10*ROW('Sanitation Data'!G28)))</f>
        <v/>
      </c>
      <c r="DD34" s="273" t="str">
        <f ca="true">+IF(OFFSET('Sanitation Data'!$G$32,0,10*ROW('Sanitation Data'!G28))="","",OFFSET('Sanitation Data'!$G$32,0,10*ROW('Sanitation Data'!G28)))</f>
        <v/>
      </c>
      <c r="DE34" s="273" t="str">
        <f ca="true">+IF(OFFSET('Sanitation Data'!$H$28,0,10*ROW('Sanitation Data'!H28))="","",OFFSET('Sanitation Data'!$H$28,0,10*ROW('Sanitation Data'!H28)))</f>
        <v/>
      </c>
      <c r="DF34" s="273" t="str">
        <f ca="true">+IF(OFFSET('Sanitation Data'!$H$29,0,10*ROW('Sanitation Data'!H28))="","",OFFSET('Sanitation Data'!$H$29,0,10*ROW('Sanitation Data'!H28)))</f>
        <v/>
      </c>
      <c r="DG34" s="273" t="str">
        <f ca="true">+IF(OFFSET('Sanitation Data'!$H$30,0,10*ROW('Sanitation Data'!H28))="","",OFFSET('Sanitation Data'!$H$30,0,10*ROW('Sanitation Data'!H28)))</f>
        <v/>
      </c>
      <c r="DH34" s="273" t="str">
        <f ca="true">+IF(OFFSET('Sanitation Data'!$H$31,0,10*ROW('Sanitation Data'!H28))="","",OFFSET('Sanitation Data'!$H$31,0,10*ROW('Sanitation Data'!H28)))</f>
        <v/>
      </c>
      <c r="DI34" s="273" t="str">
        <f ca="true">+IF(OFFSET('Sanitation Data'!$H$32,0,10*ROW('Sanitation Data'!H28))="","",OFFSET('Sanitation Data'!$H$32,0,10*ROW('Sanitation Data'!H28)))</f>
        <v/>
      </c>
      <c r="DJ34" s="273" t="str">
        <f ca="true">+IF(OFFSET('Sanitation Data'!$I$28,0,10*ROW('Sanitation Data'!I28))="","",OFFSET('Sanitation Data'!$I$28,0,10*ROW('Sanitation Data'!I28)))</f>
        <v/>
      </c>
      <c r="DK34" s="273" t="str">
        <f ca="true">+IF(OFFSET('Sanitation Data'!$I$29,0,10*ROW('Sanitation Data'!I28))="","",OFFSET('Sanitation Data'!$I$29,0,10*ROW('Sanitation Data'!I28)))</f>
        <v/>
      </c>
      <c r="DL34" s="273" t="str">
        <f ca="true">+IF(OFFSET('Sanitation Data'!$I$30,0,10*ROW('Sanitation Data'!I28))="","",OFFSET('Sanitation Data'!$I$30,0,10*ROW('Sanitation Data'!I28)))</f>
        <v/>
      </c>
      <c r="DM34" s="273" t="str">
        <f ca="true">+IF(OFFSET('Sanitation Data'!$I$31,0,10*ROW('Sanitation Data'!I28))="","",OFFSET('Sanitation Data'!$I$31,0,10*ROW('Sanitation Data'!I28)))</f>
        <v/>
      </c>
      <c r="DN34" s="273" t="str">
        <f ca="true">+IF(OFFSET('Sanitation Data'!$I$32,0,10*ROW('Sanitation Data'!I28))="","",OFFSET('Sanitation Data'!$I$32,0,10*ROW('Sanitation Data'!I28)))</f>
        <v/>
      </c>
      <c r="DO34" s="273" t="str">
        <f ca="true">+IF(OFFSET('Hygiene Data'!$D$11,0,10*ROW('Hygiene Data'!D28))="","",OFFSET('Hygiene Data'!$D$11,0,10*ROW('Hygiene Data'!D28)))</f>
        <v/>
      </c>
      <c r="DP34" s="273" t="str">
        <f ca="true">+IF(OFFSET('Hygiene Data'!$D$12,0,10*ROW('Hygiene Data'!D28))="","",OFFSET('Hygiene Data'!$D$12,0,10*ROW('Hygiene Data'!D28)))</f>
        <v/>
      </c>
      <c r="DQ34" s="273" t="str">
        <f ca="true">+IF(OFFSET('Hygiene Data'!$D$13,0,10*ROW('Hygiene Data'!D28))="","",OFFSET('Hygiene Data'!$D$13,0,10*ROW('Hygiene Data'!D28)))</f>
        <v/>
      </c>
      <c r="DR34" s="273" t="str">
        <f ca="true">+IF(OFFSET('Hygiene Data'!$E$11,0,10*ROW('Hygiene Data'!E28))="","",OFFSET('Hygiene Data'!$E$11,0,10*ROW('Hygiene Data'!E28)))</f>
        <v/>
      </c>
      <c r="DS34" s="273" t="str">
        <f ca="true">+IF(OFFSET('Hygiene Data'!$E$12,0,10*ROW('Hygiene Data'!E28))="","",OFFSET('Hygiene Data'!$E$12,0,10*ROW('Hygiene Data'!E28)))</f>
        <v/>
      </c>
      <c r="DT34" s="273" t="str">
        <f ca="true">+IF(OFFSET('Hygiene Data'!$E$13,0,10*ROW('Hygiene Data'!E28))="","",OFFSET('Hygiene Data'!$E$13,0,10*ROW('Hygiene Data'!E28)))</f>
        <v/>
      </c>
      <c r="DU34" s="273" t="str">
        <f ca="true">+IF(OFFSET('Hygiene Data'!$F$11,0,10*ROW('Hygiene Data'!F28))="","",OFFSET('Hygiene Data'!$F$11,0,10*ROW('Hygiene Data'!F28)))</f>
        <v/>
      </c>
      <c r="DV34" s="273" t="str">
        <f ca="true">+IF(OFFSET('Hygiene Data'!$F$12,0,10*ROW('Hygiene Data'!F28))="","",OFFSET('Hygiene Data'!$F$12,0,10*ROW('Hygiene Data'!F28)))</f>
        <v/>
      </c>
      <c r="DW34" s="273" t="str">
        <f ca="true">+IF(OFFSET('Hygiene Data'!$F$13,0,10*ROW('Hygiene Data'!F28))="","",OFFSET('Hygiene Data'!$F$13,0,10*ROW('Hygiene Data'!F28)))</f>
        <v/>
      </c>
      <c r="DX34" s="273" t="str">
        <f ca="true">+IF(OFFSET('Hygiene Data'!$G$11,0,10*ROW('Hygiene Data'!G28))="","",OFFSET('Hygiene Data'!$G$11,0,10*ROW('Hygiene Data'!G28)))</f>
        <v/>
      </c>
      <c r="DY34" s="273" t="str">
        <f ca="true">+IF(OFFSET('Hygiene Data'!$G$12,0,10*ROW('Hygiene Data'!G28))="","",OFFSET('Hygiene Data'!$G$12,0,10*ROW('Hygiene Data'!G28)))</f>
        <v/>
      </c>
      <c r="DZ34" s="273" t="str">
        <f ca="true">+IF(OFFSET('Hygiene Data'!$G$13,0,10*ROW('Hygiene Data'!G28))="","",OFFSET('Hygiene Data'!$G$13,0,10*ROW('Hygiene Data'!G28)))</f>
        <v/>
      </c>
      <c r="EA34" s="273" t="str">
        <f ca="true">+IF(OFFSET('Hygiene Data'!$H$11,0,10*ROW('Hygiene Data'!H28))="","",OFFSET('Hygiene Data'!$H$11,0,10*ROW('Hygiene Data'!H28)))</f>
        <v/>
      </c>
      <c r="EB34" s="273" t="str">
        <f ca="true">+IF(OFFSET('Hygiene Data'!$H$12,0,10*ROW('Hygiene Data'!H28))="","",OFFSET('Hygiene Data'!$H$12,0,10*ROW('Hygiene Data'!H28)))</f>
        <v/>
      </c>
      <c r="EC34" s="273" t="str">
        <f ca="true">+IF(OFFSET('Hygiene Data'!$H$13,0,10*ROW('Hygiene Data'!H28))="","",OFFSET('Hygiene Data'!$H$13,0,10*ROW('Hygiene Data'!H28)))</f>
        <v/>
      </c>
      <c r="ED34" s="273" t="str">
        <f ca="true">+IF(OFFSET('Hygiene Data'!$I$11,0,10*ROW('Hygiene Data'!I28))="","",OFFSET('Hygiene Data'!$I$11,0,10*ROW('Hygiene Data'!I28)))</f>
        <v/>
      </c>
      <c r="EE34" s="273" t="str">
        <f ca="true">+IF(OFFSET('Hygiene Data'!$I$12,0,10*ROW('Hygiene Data'!I28))="","",OFFSET('Hygiene Data'!$I$12,0,10*ROW('Hygiene Data'!I28)))</f>
        <v/>
      </c>
      <c r="EF34" s="273"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29"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3"/>
      <c r="BS35" s="273" t="str">
        <f ca="true">+IF(OFFSET('Water Data'!$D$27,0,10*ROW('Water Data'!D29))="","",OFFSET('Water Data'!$D$27,0,10*ROW('Water Data'!D29)))</f>
        <v/>
      </c>
      <c r="BT35" s="273" t="str">
        <f ca="true">+IF(OFFSET('Water Data'!$D$28,0,10*ROW('Water Data'!D29))="","",OFFSET('Water Data'!$D$28,0,10*ROW('Water Data'!D29)))</f>
        <v/>
      </c>
      <c r="BU35" s="273" t="str">
        <f ca="true">+IF(OFFSET('Water Data'!$D$29,0,10*ROW('Water Data'!D29))="","",OFFSET('Water Data'!$D$29,0,10*ROW('Water Data'!D29)))</f>
        <v/>
      </c>
      <c r="BV35" s="273" t="str">
        <f ca="true">+IF(OFFSET('Water Data'!$E$27,0,10*ROW('Water Data'!E29))="","",OFFSET('Water Data'!$E$27,0,10*ROW('Water Data'!E29)))</f>
        <v/>
      </c>
      <c r="BW35" s="273" t="str">
        <f ca="true">+IF(OFFSET('Water Data'!$E$28,0,10*ROW('Water Data'!E29))="","",OFFSET('Water Data'!$E$28,0,10*ROW('Water Data'!E29)))</f>
        <v/>
      </c>
      <c r="BX35" s="273" t="str">
        <f ca="true">+IF(OFFSET('Water Data'!$E$29,0,10*ROW('Water Data'!E29))="","",OFFSET('Water Data'!$E$29,0,10*ROW('Water Data'!E29)))</f>
        <v/>
      </c>
      <c r="BY35" s="273" t="str">
        <f ca="true">+IF(OFFSET('Water Data'!$F$27,0,10*ROW('Water Data'!F29))="","",OFFSET('Water Data'!$F$27,0,10*ROW('Water Data'!F29)))</f>
        <v/>
      </c>
      <c r="BZ35" s="273" t="str">
        <f ca="true">+IF(OFFSET('Water Data'!$F$28,0,10*ROW('Water Data'!F29))="","",OFFSET('Water Data'!$F$28,0,10*ROW('Water Data'!F29)))</f>
        <v/>
      </c>
      <c r="CA35" s="273" t="str">
        <f ca="true">+IF(OFFSET('Water Data'!$F$29,0,10*ROW('Water Data'!F29))="","",OFFSET('Water Data'!$F$29,0,10*ROW('Water Data'!F29)))</f>
        <v/>
      </c>
      <c r="CB35" s="273" t="str">
        <f ca="true">+IF(OFFSET('Water Data'!$G$27,0,10*ROW('Water Data'!G29))="","",OFFSET('Water Data'!$G$27,0,10*ROW('Water Data'!G29)))</f>
        <v/>
      </c>
      <c r="CC35" s="273" t="str">
        <f ca="true">+IF(OFFSET('Water Data'!$G$28,0,10*ROW('Water Data'!G29))="","",OFFSET('Water Data'!$G$28,0,10*ROW('Water Data'!G29)))</f>
        <v/>
      </c>
      <c r="CD35" s="273" t="str">
        <f ca="true">+IF(OFFSET('Water Data'!$G$29,0,10*ROW('Water Data'!G29))="","",OFFSET('Water Data'!$G$29,0,10*ROW('Water Data'!G29)))</f>
        <v/>
      </c>
      <c r="CE35" s="273" t="str">
        <f ca="true">+IF(OFFSET('Water Data'!$H$27,0,10*ROW('Water Data'!H29))="","",OFFSET('Water Data'!$H$27,0,10*ROW('Water Data'!H29)))</f>
        <v/>
      </c>
      <c r="CF35" s="273" t="str">
        <f ca="true">+IF(OFFSET('Water Data'!$H$28,0,10*ROW('Water Data'!H29))="","",OFFSET('Water Data'!$H$28,0,10*ROW('Water Data'!H29)))</f>
        <v/>
      </c>
      <c r="CG35" s="273" t="str">
        <f ca="true">+IF(OFFSET('Water Data'!$H$29,0,10*ROW('Water Data'!H29))="","",OFFSET('Water Data'!$H$29,0,10*ROW('Water Data'!H29)))</f>
        <v/>
      </c>
      <c r="CH35" s="273" t="str">
        <f ca="true">+IF(OFFSET('Water Data'!$I$27,0,10*ROW('Water Data'!I29))="","",OFFSET('Water Data'!$I$27,0,10*ROW('Water Data'!I29)))</f>
        <v/>
      </c>
      <c r="CI35" s="273" t="str">
        <f ca="true">+IF(OFFSET('Water Data'!$I$28,0,10*ROW('Water Data'!I29))="","",OFFSET('Water Data'!$I$28,0,10*ROW('Water Data'!I29)))</f>
        <v/>
      </c>
      <c r="CJ35" s="273" t="str">
        <f ca="true">+IF(OFFSET('Water Data'!$I$29,0,10*ROW('Water Data'!I29))="","",OFFSET('Water Data'!$I$29,0,10*ROW('Water Data'!I29)))</f>
        <v/>
      </c>
      <c r="CK35" s="273" t="str">
        <f ca="true">+IF(OFFSET('Sanitation Data'!$D$28,0,10*ROW('Sanitation Data'!D29))="","",OFFSET('Sanitation Data'!$D$28,0,10*ROW('Sanitation Data'!D29)))</f>
        <v/>
      </c>
      <c r="CL35" s="273" t="str">
        <f ca="true">+IF(OFFSET('Sanitation Data'!$D$29,0,10*ROW('Sanitation Data'!D29))="","",OFFSET('Sanitation Data'!$D$29,0,10*ROW('Sanitation Data'!D29)))</f>
        <v/>
      </c>
      <c r="CM35" s="273" t="str">
        <f ca="true">+IF(OFFSET('Sanitation Data'!$D$30,0,10*ROW('Sanitation Data'!D29))="","",OFFSET('Sanitation Data'!$D$30,0,10*ROW('Sanitation Data'!D29)))</f>
        <v/>
      </c>
      <c r="CN35" s="273" t="str">
        <f ca="true">+IF(OFFSET('Sanitation Data'!$D$31,0,10*ROW('Sanitation Data'!D29))="","",OFFSET('Sanitation Data'!$D$31,0,10*ROW('Sanitation Data'!D29)))</f>
        <v/>
      </c>
      <c r="CO35" s="273" t="str">
        <f ca="true">+IF(OFFSET('Sanitation Data'!$D$32,0,10*ROW('Sanitation Data'!D29))="","",OFFSET('Sanitation Data'!$D$32,0,10*ROW('Sanitation Data'!D29)))</f>
        <v/>
      </c>
      <c r="CP35" s="273" t="str">
        <f ca="true">+IF(OFFSET('Sanitation Data'!$E$28,0,10*ROW('Sanitation Data'!E29))="","",OFFSET('Sanitation Data'!$E$28,0,10*ROW('Sanitation Data'!E29)))</f>
        <v/>
      </c>
      <c r="CQ35" s="273" t="str">
        <f ca="true">+IF(OFFSET('Sanitation Data'!$E$29,0,10*ROW('Sanitation Data'!E29))="","",OFFSET('Sanitation Data'!$E$29,0,10*ROW('Sanitation Data'!E29)))</f>
        <v/>
      </c>
      <c r="CR35" s="273" t="str">
        <f ca="true">+IF(OFFSET('Sanitation Data'!$E$30,0,10*ROW('Sanitation Data'!E29))="","",OFFSET('Sanitation Data'!$E$30,0,10*ROW('Sanitation Data'!E29)))</f>
        <v/>
      </c>
      <c r="CS35" s="273" t="str">
        <f ca="true">+IF(OFFSET('Sanitation Data'!$E$31,0,10*ROW('Sanitation Data'!E29))="","",OFFSET('Sanitation Data'!$E$31,0,10*ROW('Sanitation Data'!E29)))</f>
        <v/>
      </c>
      <c r="CT35" s="273" t="str">
        <f ca="true">+IF(OFFSET('Sanitation Data'!$E$32,0,10*ROW('Sanitation Data'!E29))="","",OFFSET('Sanitation Data'!$E$32,0,10*ROW('Sanitation Data'!E29)))</f>
        <v/>
      </c>
      <c r="CU35" s="273" t="str">
        <f ca="true">+IF(OFFSET('Sanitation Data'!$F$28,0,10*ROW('Sanitation Data'!F29))="","",OFFSET('Sanitation Data'!$F$28,0,10*ROW('Sanitation Data'!F29)))</f>
        <v/>
      </c>
      <c r="CV35" s="273" t="str">
        <f ca="true">+IF(OFFSET('Sanitation Data'!$F$29,0,10*ROW('Sanitation Data'!F29))="","",OFFSET('Sanitation Data'!$F$29,0,10*ROW('Sanitation Data'!F29)))</f>
        <v/>
      </c>
      <c r="CW35" s="273" t="str">
        <f ca="true">+IF(OFFSET('Sanitation Data'!$F$30,0,10*ROW('Sanitation Data'!F29))="","",OFFSET('Sanitation Data'!$F$30,0,10*ROW('Sanitation Data'!F29)))</f>
        <v/>
      </c>
      <c r="CX35" s="273" t="str">
        <f ca="true">+IF(OFFSET('Sanitation Data'!$F$31,0,10*ROW('Sanitation Data'!F29))="","",OFFSET('Sanitation Data'!$F$31,0,10*ROW('Sanitation Data'!F29)))</f>
        <v/>
      </c>
      <c r="CY35" s="273" t="str">
        <f ca="true">+IF(OFFSET('Sanitation Data'!$F$32,0,10*ROW('Sanitation Data'!F29))="","",OFFSET('Sanitation Data'!$F$32,0,10*ROW('Sanitation Data'!F29)))</f>
        <v/>
      </c>
      <c r="CZ35" s="273" t="str">
        <f ca="true">+IF(OFFSET('Sanitation Data'!$G$28,0,10*ROW('Sanitation Data'!G29))="","",OFFSET('Sanitation Data'!$G$28,0,10*ROW('Sanitation Data'!G29)))</f>
        <v/>
      </c>
      <c r="DA35" s="273" t="str">
        <f ca="true">+IF(OFFSET('Sanitation Data'!$G$29,0,10*ROW('Sanitation Data'!G29))="","",OFFSET('Sanitation Data'!$G$29,0,10*ROW('Sanitation Data'!G29)))</f>
        <v/>
      </c>
      <c r="DB35" s="273" t="str">
        <f ca="true">+IF(OFFSET('Sanitation Data'!$G$30,0,10*ROW('Sanitation Data'!G29))="","",OFFSET('Sanitation Data'!$G$30,0,10*ROW('Sanitation Data'!G29)))</f>
        <v/>
      </c>
      <c r="DC35" s="273" t="str">
        <f ca="true">+IF(OFFSET('Sanitation Data'!$G$31,0,10*ROW('Sanitation Data'!G29))="","",OFFSET('Sanitation Data'!$G$31,0,10*ROW('Sanitation Data'!G29)))</f>
        <v/>
      </c>
      <c r="DD35" s="273" t="str">
        <f ca="true">+IF(OFFSET('Sanitation Data'!$G$32,0,10*ROW('Sanitation Data'!G29))="","",OFFSET('Sanitation Data'!$G$32,0,10*ROW('Sanitation Data'!G29)))</f>
        <v/>
      </c>
      <c r="DE35" s="273" t="str">
        <f ca="true">+IF(OFFSET('Sanitation Data'!$H$28,0,10*ROW('Sanitation Data'!H29))="","",OFFSET('Sanitation Data'!$H$28,0,10*ROW('Sanitation Data'!H29)))</f>
        <v/>
      </c>
      <c r="DF35" s="273" t="str">
        <f ca="true">+IF(OFFSET('Sanitation Data'!$H$29,0,10*ROW('Sanitation Data'!H29))="","",OFFSET('Sanitation Data'!$H$29,0,10*ROW('Sanitation Data'!H29)))</f>
        <v/>
      </c>
      <c r="DG35" s="273" t="str">
        <f ca="true">+IF(OFFSET('Sanitation Data'!$H$30,0,10*ROW('Sanitation Data'!H29))="","",OFFSET('Sanitation Data'!$H$30,0,10*ROW('Sanitation Data'!H29)))</f>
        <v/>
      </c>
      <c r="DH35" s="273" t="str">
        <f ca="true">+IF(OFFSET('Sanitation Data'!$H$31,0,10*ROW('Sanitation Data'!H29))="","",OFFSET('Sanitation Data'!$H$31,0,10*ROW('Sanitation Data'!H29)))</f>
        <v/>
      </c>
      <c r="DI35" s="273" t="str">
        <f ca="true">+IF(OFFSET('Sanitation Data'!$H$32,0,10*ROW('Sanitation Data'!H29))="","",OFFSET('Sanitation Data'!$H$32,0,10*ROW('Sanitation Data'!H29)))</f>
        <v/>
      </c>
      <c r="DJ35" s="273" t="str">
        <f ca="true">+IF(OFFSET('Sanitation Data'!$I$28,0,10*ROW('Sanitation Data'!I29))="","",OFFSET('Sanitation Data'!$I$28,0,10*ROW('Sanitation Data'!I29)))</f>
        <v/>
      </c>
      <c r="DK35" s="273" t="str">
        <f ca="true">+IF(OFFSET('Sanitation Data'!$I$29,0,10*ROW('Sanitation Data'!I29))="","",OFFSET('Sanitation Data'!$I$29,0,10*ROW('Sanitation Data'!I29)))</f>
        <v/>
      </c>
      <c r="DL35" s="273" t="str">
        <f ca="true">+IF(OFFSET('Sanitation Data'!$I$30,0,10*ROW('Sanitation Data'!I29))="","",OFFSET('Sanitation Data'!$I$30,0,10*ROW('Sanitation Data'!I29)))</f>
        <v/>
      </c>
      <c r="DM35" s="273" t="str">
        <f ca="true">+IF(OFFSET('Sanitation Data'!$I$31,0,10*ROW('Sanitation Data'!I29))="","",OFFSET('Sanitation Data'!$I$31,0,10*ROW('Sanitation Data'!I29)))</f>
        <v/>
      </c>
      <c r="DN35" s="273" t="str">
        <f ca="true">+IF(OFFSET('Sanitation Data'!$I$32,0,10*ROW('Sanitation Data'!I29))="","",OFFSET('Sanitation Data'!$I$32,0,10*ROW('Sanitation Data'!I29)))</f>
        <v/>
      </c>
      <c r="DO35" s="273" t="str">
        <f ca="true">+IF(OFFSET('Hygiene Data'!$D$11,0,10*ROW('Hygiene Data'!D29))="","",OFFSET('Hygiene Data'!$D$11,0,10*ROW('Hygiene Data'!D29)))</f>
        <v/>
      </c>
      <c r="DP35" s="273" t="str">
        <f ca="true">+IF(OFFSET('Hygiene Data'!$D$12,0,10*ROW('Hygiene Data'!D29))="","",OFFSET('Hygiene Data'!$D$12,0,10*ROW('Hygiene Data'!D29)))</f>
        <v/>
      </c>
      <c r="DQ35" s="273" t="str">
        <f ca="true">+IF(OFFSET('Hygiene Data'!$D$13,0,10*ROW('Hygiene Data'!D29))="","",OFFSET('Hygiene Data'!$D$13,0,10*ROW('Hygiene Data'!D29)))</f>
        <v/>
      </c>
      <c r="DR35" s="273" t="str">
        <f ca="true">+IF(OFFSET('Hygiene Data'!$E$11,0,10*ROW('Hygiene Data'!E29))="","",OFFSET('Hygiene Data'!$E$11,0,10*ROW('Hygiene Data'!E29)))</f>
        <v/>
      </c>
      <c r="DS35" s="273" t="str">
        <f ca="true">+IF(OFFSET('Hygiene Data'!$E$12,0,10*ROW('Hygiene Data'!E29))="","",OFFSET('Hygiene Data'!$E$12,0,10*ROW('Hygiene Data'!E29)))</f>
        <v/>
      </c>
      <c r="DT35" s="273" t="str">
        <f ca="true">+IF(OFFSET('Hygiene Data'!$E$13,0,10*ROW('Hygiene Data'!E29))="","",OFFSET('Hygiene Data'!$E$13,0,10*ROW('Hygiene Data'!E29)))</f>
        <v/>
      </c>
      <c r="DU35" s="273" t="str">
        <f ca="true">+IF(OFFSET('Hygiene Data'!$F$11,0,10*ROW('Hygiene Data'!F29))="","",OFFSET('Hygiene Data'!$F$11,0,10*ROW('Hygiene Data'!F29)))</f>
        <v/>
      </c>
      <c r="DV35" s="273" t="str">
        <f ca="true">+IF(OFFSET('Hygiene Data'!$F$12,0,10*ROW('Hygiene Data'!F29))="","",OFFSET('Hygiene Data'!$F$12,0,10*ROW('Hygiene Data'!F29)))</f>
        <v/>
      </c>
      <c r="DW35" s="273" t="str">
        <f ca="true">+IF(OFFSET('Hygiene Data'!$F$13,0,10*ROW('Hygiene Data'!F29))="","",OFFSET('Hygiene Data'!$F$13,0,10*ROW('Hygiene Data'!F29)))</f>
        <v/>
      </c>
      <c r="DX35" s="273" t="str">
        <f ca="true">+IF(OFFSET('Hygiene Data'!$G$11,0,10*ROW('Hygiene Data'!G29))="","",OFFSET('Hygiene Data'!$G$11,0,10*ROW('Hygiene Data'!G29)))</f>
        <v/>
      </c>
      <c r="DY35" s="273" t="str">
        <f ca="true">+IF(OFFSET('Hygiene Data'!$G$12,0,10*ROW('Hygiene Data'!G29))="","",OFFSET('Hygiene Data'!$G$12,0,10*ROW('Hygiene Data'!G29)))</f>
        <v/>
      </c>
      <c r="DZ35" s="273" t="str">
        <f ca="true">+IF(OFFSET('Hygiene Data'!$G$13,0,10*ROW('Hygiene Data'!G29))="","",OFFSET('Hygiene Data'!$G$13,0,10*ROW('Hygiene Data'!G29)))</f>
        <v/>
      </c>
      <c r="EA35" s="273" t="str">
        <f ca="true">+IF(OFFSET('Hygiene Data'!$H$11,0,10*ROW('Hygiene Data'!H29))="","",OFFSET('Hygiene Data'!$H$11,0,10*ROW('Hygiene Data'!H29)))</f>
        <v/>
      </c>
      <c r="EB35" s="273" t="str">
        <f ca="true">+IF(OFFSET('Hygiene Data'!$H$12,0,10*ROW('Hygiene Data'!H29))="","",OFFSET('Hygiene Data'!$H$12,0,10*ROW('Hygiene Data'!H29)))</f>
        <v/>
      </c>
      <c r="EC35" s="273" t="str">
        <f ca="true">+IF(OFFSET('Hygiene Data'!$H$13,0,10*ROW('Hygiene Data'!H29))="","",OFFSET('Hygiene Data'!$H$13,0,10*ROW('Hygiene Data'!H29)))</f>
        <v/>
      </c>
      <c r="ED35" s="273" t="str">
        <f ca="true">+IF(OFFSET('Hygiene Data'!$I$11,0,10*ROW('Hygiene Data'!I29))="","",OFFSET('Hygiene Data'!$I$11,0,10*ROW('Hygiene Data'!I29)))</f>
        <v/>
      </c>
      <c r="EE35" s="273" t="str">
        <f ca="true">+IF(OFFSET('Hygiene Data'!$I$12,0,10*ROW('Hygiene Data'!I29))="","",OFFSET('Hygiene Data'!$I$12,0,10*ROW('Hygiene Data'!I29)))</f>
        <v/>
      </c>
      <c r="EF35" s="273"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29"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3"/>
      <c r="BS36" s="273" t="str">
        <f ca="true">+IF(OFFSET('Water Data'!$D$27,0,10*ROW('Water Data'!D30))="","",OFFSET('Water Data'!$D$27,0,10*ROW('Water Data'!D30)))</f>
        <v/>
      </c>
      <c r="BT36" s="273" t="str">
        <f ca="true">+IF(OFFSET('Water Data'!$D$28,0,10*ROW('Water Data'!D30))="","",OFFSET('Water Data'!$D$28,0,10*ROW('Water Data'!D30)))</f>
        <v/>
      </c>
      <c r="BU36" s="273" t="str">
        <f ca="true">+IF(OFFSET('Water Data'!$D$29,0,10*ROW('Water Data'!D30))="","",OFFSET('Water Data'!$D$29,0,10*ROW('Water Data'!D30)))</f>
        <v/>
      </c>
      <c r="BV36" s="273" t="str">
        <f ca="true">+IF(OFFSET('Water Data'!$E$27,0,10*ROW('Water Data'!E30))="","",OFFSET('Water Data'!$E$27,0,10*ROW('Water Data'!E30)))</f>
        <v/>
      </c>
      <c r="BW36" s="273" t="str">
        <f ca="true">+IF(OFFSET('Water Data'!$E$28,0,10*ROW('Water Data'!E30))="","",OFFSET('Water Data'!$E$28,0,10*ROW('Water Data'!E30)))</f>
        <v/>
      </c>
      <c r="BX36" s="273" t="str">
        <f ca="true">+IF(OFFSET('Water Data'!$E$29,0,10*ROW('Water Data'!E30))="","",OFFSET('Water Data'!$E$29,0,10*ROW('Water Data'!E30)))</f>
        <v/>
      </c>
      <c r="BY36" s="273" t="str">
        <f ca="true">+IF(OFFSET('Water Data'!$F$27,0,10*ROW('Water Data'!F30))="","",OFFSET('Water Data'!$F$27,0,10*ROW('Water Data'!F30)))</f>
        <v/>
      </c>
      <c r="BZ36" s="273" t="str">
        <f ca="true">+IF(OFFSET('Water Data'!$F$28,0,10*ROW('Water Data'!F30))="","",OFFSET('Water Data'!$F$28,0,10*ROW('Water Data'!F30)))</f>
        <v/>
      </c>
      <c r="CA36" s="273" t="str">
        <f ca="true">+IF(OFFSET('Water Data'!$F$29,0,10*ROW('Water Data'!F30))="","",OFFSET('Water Data'!$F$29,0,10*ROW('Water Data'!F30)))</f>
        <v/>
      </c>
      <c r="CB36" s="273" t="str">
        <f ca="true">+IF(OFFSET('Water Data'!$G$27,0,10*ROW('Water Data'!G30))="","",OFFSET('Water Data'!$G$27,0,10*ROW('Water Data'!G30)))</f>
        <v/>
      </c>
      <c r="CC36" s="273" t="str">
        <f ca="true">+IF(OFFSET('Water Data'!$G$28,0,10*ROW('Water Data'!G30))="","",OFFSET('Water Data'!$G$28,0,10*ROW('Water Data'!G30)))</f>
        <v/>
      </c>
      <c r="CD36" s="273" t="str">
        <f ca="true">+IF(OFFSET('Water Data'!$G$29,0,10*ROW('Water Data'!G30))="","",OFFSET('Water Data'!$G$29,0,10*ROW('Water Data'!G30)))</f>
        <v/>
      </c>
      <c r="CE36" s="273" t="str">
        <f ca="true">+IF(OFFSET('Water Data'!$H$27,0,10*ROW('Water Data'!H30))="","",OFFSET('Water Data'!$H$27,0,10*ROW('Water Data'!H30)))</f>
        <v/>
      </c>
      <c r="CF36" s="273" t="str">
        <f ca="true">+IF(OFFSET('Water Data'!$H$28,0,10*ROW('Water Data'!H30))="","",OFFSET('Water Data'!$H$28,0,10*ROW('Water Data'!H30)))</f>
        <v/>
      </c>
      <c r="CG36" s="273" t="str">
        <f ca="true">+IF(OFFSET('Water Data'!$H$29,0,10*ROW('Water Data'!H30))="","",OFFSET('Water Data'!$H$29,0,10*ROW('Water Data'!H30)))</f>
        <v/>
      </c>
      <c r="CH36" s="273" t="str">
        <f ca="true">+IF(OFFSET('Water Data'!$I$27,0,10*ROW('Water Data'!I30))="","",OFFSET('Water Data'!$I$27,0,10*ROW('Water Data'!I30)))</f>
        <v/>
      </c>
      <c r="CI36" s="273" t="str">
        <f ca="true">+IF(OFFSET('Water Data'!$I$28,0,10*ROW('Water Data'!I30))="","",OFFSET('Water Data'!$I$28,0,10*ROW('Water Data'!I30)))</f>
        <v/>
      </c>
      <c r="CJ36" s="273" t="str">
        <f ca="true">+IF(OFFSET('Water Data'!$I$29,0,10*ROW('Water Data'!I30))="","",OFFSET('Water Data'!$I$29,0,10*ROW('Water Data'!I30)))</f>
        <v/>
      </c>
      <c r="CK36" s="273" t="str">
        <f ca="true">+IF(OFFSET('Sanitation Data'!$D$28,0,10*ROW('Sanitation Data'!D30))="","",OFFSET('Sanitation Data'!$D$28,0,10*ROW('Sanitation Data'!D30)))</f>
        <v/>
      </c>
      <c r="CL36" s="273" t="str">
        <f ca="true">+IF(OFFSET('Sanitation Data'!$D$29,0,10*ROW('Sanitation Data'!D30))="","",OFFSET('Sanitation Data'!$D$29,0,10*ROW('Sanitation Data'!D30)))</f>
        <v/>
      </c>
      <c r="CM36" s="273" t="str">
        <f ca="true">+IF(OFFSET('Sanitation Data'!$D$30,0,10*ROW('Sanitation Data'!D30))="","",OFFSET('Sanitation Data'!$D$30,0,10*ROW('Sanitation Data'!D30)))</f>
        <v/>
      </c>
      <c r="CN36" s="273" t="str">
        <f ca="true">+IF(OFFSET('Sanitation Data'!$D$31,0,10*ROW('Sanitation Data'!D30))="","",OFFSET('Sanitation Data'!$D$31,0,10*ROW('Sanitation Data'!D30)))</f>
        <v/>
      </c>
      <c r="CO36" s="273" t="str">
        <f ca="true">+IF(OFFSET('Sanitation Data'!$D$32,0,10*ROW('Sanitation Data'!D30))="","",OFFSET('Sanitation Data'!$D$32,0,10*ROW('Sanitation Data'!D30)))</f>
        <v/>
      </c>
      <c r="CP36" s="273" t="str">
        <f ca="true">+IF(OFFSET('Sanitation Data'!$E$28,0,10*ROW('Sanitation Data'!E30))="","",OFFSET('Sanitation Data'!$E$28,0,10*ROW('Sanitation Data'!E30)))</f>
        <v/>
      </c>
      <c r="CQ36" s="273" t="str">
        <f ca="true">+IF(OFFSET('Sanitation Data'!$E$29,0,10*ROW('Sanitation Data'!E30))="","",OFFSET('Sanitation Data'!$E$29,0,10*ROW('Sanitation Data'!E30)))</f>
        <v/>
      </c>
      <c r="CR36" s="273" t="str">
        <f ca="true">+IF(OFFSET('Sanitation Data'!$E$30,0,10*ROW('Sanitation Data'!E30))="","",OFFSET('Sanitation Data'!$E$30,0,10*ROW('Sanitation Data'!E30)))</f>
        <v/>
      </c>
      <c r="CS36" s="273" t="str">
        <f ca="true">+IF(OFFSET('Sanitation Data'!$E$31,0,10*ROW('Sanitation Data'!E30))="","",OFFSET('Sanitation Data'!$E$31,0,10*ROW('Sanitation Data'!E30)))</f>
        <v/>
      </c>
      <c r="CT36" s="273" t="str">
        <f ca="true">+IF(OFFSET('Sanitation Data'!$E$32,0,10*ROW('Sanitation Data'!E30))="","",OFFSET('Sanitation Data'!$E$32,0,10*ROW('Sanitation Data'!E30)))</f>
        <v/>
      </c>
      <c r="CU36" s="273" t="str">
        <f ca="true">+IF(OFFSET('Sanitation Data'!$F$28,0,10*ROW('Sanitation Data'!F30))="","",OFFSET('Sanitation Data'!$F$28,0,10*ROW('Sanitation Data'!F30)))</f>
        <v/>
      </c>
      <c r="CV36" s="273" t="str">
        <f ca="true">+IF(OFFSET('Sanitation Data'!$F$29,0,10*ROW('Sanitation Data'!F30))="","",OFFSET('Sanitation Data'!$F$29,0,10*ROW('Sanitation Data'!F30)))</f>
        <v/>
      </c>
      <c r="CW36" s="273" t="str">
        <f ca="true">+IF(OFFSET('Sanitation Data'!$F$30,0,10*ROW('Sanitation Data'!F30))="","",OFFSET('Sanitation Data'!$F$30,0,10*ROW('Sanitation Data'!F30)))</f>
        <v/>
      </c>
      <c r="CX36" s="273" t="str">
        <f ca="true">+IF(OFFSET('Sanitation Data'!$F$31,0,10*ROW('Sanitation Data'!F30))="","",OFFSET('Sanitation Data'!$F$31,0,10*ROW('Sanitation Data'!F30)))</f>
        <v/>
      </c>
      <c r="CY36" s="273" t="str">
        <f ca="true">+IF(OFFSET('Sanitation Data'!$F$32,0,10*ROW('Sanitation Data'!F30))="","",OFFSET('Sanitation Data'!$F$32,0,10*ROW('Sanitation Data'!F30)))</f>
        <v/>
      </c>
      <c r="CZ36" s="273" t="str">
        <f ca="true">+IF(OFFSET('Sanitation Data'!$G$28,0,10*ROW('Sanitation Data'!G30))="","",OFFSET('Sanitation Data'!$G$28,0,10*ROW('Sanitation Data'!G30)))</f>
        <v/>
      </c>
      <c r="DA36" s="273" t="str">
        <f ca="true">+IF(OFFSET('Sanitation Data'!$G$29,0,10*ROW('Sanitation Data'!G30))="","",OFFSET('Sanitation Data'!$G$29,0,10*ROW('Sanitation Data'!G30)))</f>
        <v/>
      </c>
      <c r="DB36" s="273" t="str">
        <f ca="true">+IF(OFFSET('Sanitation Data'!$G$30,0,10*ROW('Sanitation Data'!G30))="","",OFFSET('Sanitation Data'!$G$30,0,10*ROW('Sanitation Data'!G30)))</f>
        <v/>
      </c>
      <c r="DC36" s="273" t="str">
        <f ca="true">+IF(OFFSET('Sanitation Data'!$G$31,0,10*ROW('Sanitation Data'!G30))="","",OFFSET('Sanitation Data'!$G$31,0,10*ROW('Sanitation Data'!G30)))</f>
        <v/>
      </c>
      <c r="DD36" s="273" t="str">
        <f ca="true">+IF(OFFSET('Sanitation Data'!$G$32,0,10*ROW('Sanitation Data'!G30))="","",OFFSET('Sanitation Data'!$G$32,0,10*ROW('Sanitation Data'!G30)))</f>
        <v/>
      </c>
      <c r="DE36" s="273" t="str">
        <f ca="true">+IF(OFFSET('Sanitation Data'!$H$28,0,10*ROW('Sanitation Data'!H30))="","",OFFSET('Sanitation Data'!$H$28,0,10*ROW('Sanitation Data'!H30)))</f>
        <v/>
      </c>
      <c r="DF36" s="273" t="str">
        <f ca="true">+IF(OFFSET('Sanitation Data'!$H$29,0,10*ROW('Sanitation Data'!H30))="","",OFFSET('Sanitation Data'!$H$29,0,10*ROW('Sanitation Data'!H30)))</f>
        <v/>
      </c>
      <c r="DG36" s="273" t="str">
        <f ca="true">+IF(OFFSET('Sanitation Data'!$H$30,0,10*ROW('Sanitation Data'!H30))="","",OFFSET('Sanitation Data'!$H$30,0,10*ROW('Sanitation Data'!H30)))</f>
        <v/>
      </c>
      <c r="DH36" s="273" t="str">
        <f ca="true">+IF(OFFSET('Sanitation Data'!$H$31,0,10*ROW('Sanitation Data'!H30))="","",OFFSET('Sanitation Data'!$H$31,0,10*ROW('Sanitation Data'!H30)))</f>
        <v/>
      </c>
      <c r="DI36" s="273" t="str">
        <f ca="true">+IF(OFFSET('Sanitation Data'!$H$32,0,10*ROW('Sanitation Data'!H30))="","",OFFSET('Sanitation Data'!$H$32,0,10*ROW('Sanitation Data'!H30)))</f>
        <v/>
      </c>
      <c r="DJ36" s="273" t="str">
        <f ca="true">+IF(OFFSET('Sanitation Data'!$I$28,0,10*ROW('Sanitation Data'!I30))="","",OFFSET('Sanitation Data'!$I$28,0,10*ROW('Sanitation Data'!I30)))</f>
        <v/>
      </c>
      <c r="DK36" s="273" t="str">
        <f ca="true">+IF(OFFSET('Sanitation Data'!$I$29,0,10*ROW('Sanitation Data'!I30))="","",OFFSET('Sanitation Data'!$I$29,0,10*ROW('Sanitation Data'!I30)))</f>
        <v/>
      </c>
      <c r="DL36" s="273" t="str">
        <f ca="true">+IF(OFFSET('Sanitation Data'!$I$30,0,10*ROW('Sanitation Data'!I30))="","",OFFSET('Sanitation Data'!$I$30,0,10*ROW('Sanitation Data'!I30)))</f>
        <v/>
      </c>
      <c r="DM36" s="273" t="str">
        <f ca="true">+IF(OFFSET('Sanitation Data'!$I$31,0,10*ROW('Sanitation Data'!I30))="","",OFFSET('Sanitation Data'!$I$31,0,10*ROW('Sanitation Data'!I30)))</f>
        <v/>
      </c>
      <c r="DN36" s="273" t="str">
        <f ca="true">+IF(OFFSET('Sanitation Data'!$I$32,0,10*ROW('Sanitation Data'!I30))="","",OFFSET('Sanitation Data'!$I$32,0,10*ROW('Sanitation Data'!I30)))</f>
        <v/>
      </c>
      <c r="DO36" s="273" t="str">
        <f ca="true">+IF(OFFSET('Hygiene Data'!$D$11,0,10*ROW('Hygiene Data'!D30))="","",OFFSET('Hygiene Data'!$D$11,0,10*ROW('Hygiene Data'!D30)))</f>
        <v/>
      </c>
      <c r="DP36" s="273" t="str">
        <f ca="true">+IF(OFFSET('Hygiene Data'!$D$12,0,10*ROW('Hygiene Data'!D30))="","",OFFSET('Hygiene Data'!$D$12,0,10*ROW('Hygiene Data'!D30)))</f>
        <v/>
      </c>
      <c r="DQ36" s="273" t="str">
        <f ca="true">+IF(OFFSET('Hygiene Data'!$D$13,0,10*ROW('Hygiene Data'!D30))="","",OFFSET('Hygiene Data'!$D$13,0,10*ROW('Hygiene Data'!D30)))</f>
        <v/>
      </c>
      <c r="DR36" s="273" t="str">
        <f ca="true">+IF(OFFSET('Hygiene Data'!$E$11,0,10*ROW('Hygiene Data'!E30))="","",OFFSET('Hygiene Data'!$E$11,0,10*ROW('Hygiene Data'!E30)))</f>
        <v/>
      </c>
      <c r="DS36" s="273" t="str">
        <f ca="true">+IF(OFFSET('Hygiene Data'!$E$12,0,10*ROW('Hygiene Data'!E30))="","",OFFSET('Hygiene Data'!$E$12,0,10*ROW('Hygiene Data'!E30)))</f>
        <v/>
      </c>
      <c r="DT36" s="273" t="str">
        <f ca="true">+IF(OFFSET('Hygiene Data'!$E$13,0,10*ROW('Hygiene Data'!E30))="","",OFFSET('Hygiene Data'!$E$13,0,10*ROW('Hygiene Data'!E30)))</f>
        <v/>
      </c>
      <c r="DU36" s="273" t="str">
        <f ca="true">+IF(OFFSET('Hygiene Data'!$F$11,0,10*ROW('Hygiene Data'!F30))="","",OFFSET('Hygiene Data'!$F$11,0,10*ROW('Hygiene Data'!F30)))</f>
        <v/>
      </c>
      <c r="DV36" s="273" t="str">
        <f ca="true">+IF(OFFSET('Hygiene Data'!$F$12,0,10*ROW('Hygiene Data'!F30))="","",OFFSET('Hygiene Data'!$F$12,0,10*ROW('Hygiene Data'!F30)))</f>
        <v/>
      </c>
      <c r="DW36" s="273" t="str">
        <f ca="true">+IF(OFFSET('Hygiene Data'!$F$13,0,10*ROW('Hygiene Data'!F30))="","",OFFSET('Hygiene Data'!$F$13,0,10*ROW('Hygiene Data'!F30)))</f>
        <v/>
      </c>
      <c r="DX36" s="273" t="str">
        <f ca="true">+IF(OFFSET('Hygiene Data'!$G$11,0,10*ROW('Hygiene Data'!G30))="","",OFFSET('Hygiene Data'!$G$11,0,10*ROW('Hygiene Data'!G30)))</f>
        <v/>
      </c>
      <c r="DY36" s="273" t="str">
        <f ca="true">+IF(OFFSET('Hygiene Data'!$G$12,0,10*ROW('Hygiene Data'!G30))="","",OFFSET('Hygiene Data'!$G$12,0,10*ROW('Hygiene Data'!G30)))</f>
        <v/>
      </c>
      <c r="DZ36" s="273" t="str">
        <f ca="true">+IF(OFFSET('Hygiene Data'!$G$13,0,10*ROW('Hygiene Data'!G30))="","",OFFSET('Hygiene Data'!$G$13,0,10*ROW('Hygiene Data'!G30)))</f>
        <v/>
      </c>
      <c r="EA36" s="273" t="str">
        <f ca="true">+IF(OFFSET('Hygiene Data'!$H$11,0,10*ROW('Hygiene Data'!H30))="","",OFFSET('Hygiene Data'!$H$11,0,10*ROW('Hygiene Data'!H30)))</f>
        <v/>
      </c>
      <c r="EB36" s="273" t="str">
        <f ca="true">+IF(OFFSET('Hygiene Data'!$H$12,0,10*ROW('Hygiene Data'!H30))="","",OFFSET('Hygiene Data'!$H$12,0,10*ROW('Hygiene Data'!H30)))</f>
        <v/>
      </c>
      <c r="EC36" s="273" t="str">
        <f ca="true">+IF(OFFSET('Hygiene Data'!$H$13,0,10*ROW('Hygiene Data'!H30))="","",OFFSET('Hygiene Data'!$H$13,0,10*ROW('Hygiene Data'!H30)))</f>
        <v/>
      </c>
      <c r="ED36" s="273" t="str">
        <f ca="true">+IF(OFFSET('Hygiene Data'!$I$11,0,10*ROW('Hygiene Data'!I30))="","",OFFSET('Hygiene Data'!$I$11,0,10*ROW('Hygiene Data'!I30)))</f>
        <v/>
      </c>
      <c r="EE36" s="273" t="str">
        <f ca="true">+IF(OFFSET('Hygiene Data'!$I$12,0,10*ROW('Hygiene Data'!I30))="","",OFFSET('Hygiene Data'!$I$12,0,10*ROW('Hygiene Data'!I30)))</f>
        <v/>
      </c>
      <c r="EF36" s="273"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29"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3"/>
      <c r="BS37" s="273" t="str">
        <f ca="true">+IF(OFFSET('Water Data'!$D$27,0,10*ROW('Water Data'!D31))="","",OFFSET('Water Data'!$D$27,0,10*ROW('Water Data'!D31)))</f>
        <v/>
      </c>
      <c r="BT37" s="273" t="str">
        <f ca="true">+IF(OFFSET('Water Data'!$D$28,0,10*ROW('Water Data'!D31))="","",OFFSET('Water Data'!$D$28,0,10*ROW('Water Data'!D31)))</f>
        <v/>
      </c>
      <c r="BU37" s="273" t="str">
        <f ca="true">+IF(OFFSET('Water Data'!$D$29,0,10*ROW('Water Data'!D31))="","",OFFSET('Water Data'!$D$29,0,10*ROW('Water Data'!D31)))</f>
        <v/>
      </c>
      <c r="BV37" s="273" t="str">
        <f ca="true">+IF(OFFSET('Water Data'!$E$27,0,10*ROW('Water Data'!E31))="","",OFFSET('Water Data'!$E$27,0,10*ROW('Water Data'!E31)))</f>
        <v/>
      </c>
      <c r="BW37" s="273" t="str">
        <f ca="true">+IF(OFFSET('Water Data'!$E$28,0,10*ROW('Water Data'!E31))="","",OFFSET('Water Data'!$E$28,0,10*ROW('Water Data'!E31)))</f>
        <v/>
      </c>
      <c r="BX37" s="273" t="str">
        <f ca="true">+IF(OFFSET('Water Data'!$E$29,0,10*ROW('Water Data'!E31))="","",OFFSET('Water Data'!$E$29,0,10*ROW('Water Data'!E31)))</f>
        <v/>
      </c>
      <c r="BY37" s="273" t="str">
        <f ca="true">+IF(OFFSET('Water Data'!$F$27,0,10*ROW('Water Data'!F31))="","",OFFSET('Water Data'!$F$27,0,10*ROW('Water Data'!F31)))</f>
        <v/>
      </c>
      <c r="BZ37" s="273" t="str">
        <f ca="true">+IF(OFFSET('Water Data'!$F$28,0,10*ROW('Water Data'!F31))="","",OFFSET('Water Data'!$F$28,0,10*ROW('Water Data'!F31)))</f>
        <v/>
      </c>
      <c r="CA37" s="273" t="str">
        <f ca="true">+IF(OFFSET('Water Data'!$F$29,0,10*ROW('Water Data'!F31))="","",OFFSET('Water Data'!$F$29,0,10*ROW('Water Data'!F31)))</f>
        <v/>
      </c>
      <c r="CB37" s="273" t="str">
        <f ca="true">+IF(OFFSET('Water Data'!$G$27,0,10*ROW('Water Data'!G31))="","",OFFSET('Water Data'!$G$27,0,10*ROW('Water Data'!G31)))</f>
        <v/>
      </c>
      <c r="CC37" s="273" t="str">
        <f ca="true">+IF(OFFSET('Water Data'!$G$28,0,10*ROW('Water Data'!G31))="","",OFFSET('Water Data'!$G$28,0,10*ROW('Water Data'!G31)))</f>
        <v/>
      </c>
      <c r="CD37" s="273" t="str">
        <f ca="true">+IF(OFFSET('Water Data'!$G$29,0,10*ROW('Water Data'!G31))="","",OFFSET('Water Data'!$G$29,0,10*ROW('Water Data'!G31)))</f>
        <v/>
      </c>
      <c r="CE37" s="273" t="str">
        <f ca="true">+IF(OFFSET('Water Data'!$H$27,0,10*ROW('Water Data'!H31))="","",OFFSET('Water Data'!$H$27,0,10*ROW('Water Data'!H31)))</f>
        <v/>
      </c>
      <c r="CF37" s="273" t="str">
        <f ca="true">+IF(OFFSET('Water Data'!$H$28,0,10*ROW('Water Data'!H31))="","",OFFSET('Water Data'!$H$28,0,10*ROW('Water Data'!H31)))</f>
        <v/>
      </c>
      <c r="CG37" s="273" t="str">
        <f ca="true">+IF(OFFSET('Water Data'!$H$29,0,10*ROW('Water Data'!H31))="","",OFFSET('Water Data'!$H$29,0,10*ROW('Water Data'!H31)))</f>
        <v/>
      </c>
      <c r="CH37" s="273" t="str">
        <f ca="true">+IF(OFFSET('Water Data'!$I$27,0,10*ROW('Water Data'!I31))="","",OFFSET('Water Data'!$I$27,0,10*ROW('Water Data'!I31)))</f>
        <v/>
      </c>
      <c r="CI37" s="273" t="str">
        <f ca="true">+IF(OFFSET('Water Data'!$I$28,0,10*ROW('Water Data'!I31))="","",OFFSET('Water Data'!$I$28,0,10*ROW('Water Data'!I31)))</f>
        <v/>
      </c>
      <c r="CJ37" s="273" t="str">
        <f ca="true">+IF(OFFSET('Water Data'!$I$29,0,10*ROW('Water Data'!I31))="","",OFFSET('Water Data'!$I$29,0,10*ROW('Water Data'!I31)))</f>
        <v/>
      </c>
      <c r="CK37" s="273" t="str">
        <f ca="true">+IF(OFFSET('Sanitation Data'!$D$28,0,10*ROW('Sanitation Data'!D31))="","",OFFSET('Sanitation Data'!$D$28,0,10*ROW('Sanitation Data'!D31)))</f>
        <v/>
      </c>
      <c r="CL37" s="273" t="str">
        <f ca="true">+IF(OFFSET('Sanitation Data'!$D$29,0,10*ROW('Sanitation Data'!D31))="","",OFFSET('Sanitation Data'!$D$29,0,10*ROW('Sanitation Data'!D31)))</f>
        <v/>
      </c>
      <c r="CM37" s="273" t="str">
        <f ca="true">+IF(OFFSET('Sanitation Data'!$D$30,0,10*ROW('Sanitation Data'!D31))="","",OFFSET('Sanitation Data'!$D$30,0,10*ROW('Sanitation Data'!D31)))</f>
        <v/>
      </c>
      <c r="CN37" s="273" t="str">
        <f ca="true">+IF(OFFSET('Sanitation Data'!$D$31,0,10*ROW('Sanitation Data'!D31))="","",OFFSET('Sanitation Data'!$D$31,0,10*ROW('Sanitation Data'!D31)))</f>
        <v/>
      </c>
      <c r="CO37" s="273" t="str">
        <f ca="true">+IF(OFFSET('Sanitation Data'!$D$32,0,10*ROW('Sanitation Data'!D31))="","",OFFSET('Sanitation Data'!$D$32,0,10*ROW('Sanitation Data'!D31)))</f>
        <v/>
      </c>
      <c r="CP37" s="273" t="str">
        <f ca="true">+IF(OFFSET('Sanitation Data'!$E$28,0,10*ROW('Sanitation Data'!E31))="","",OFFSET('Sanitation Data'!$E$28,0,10*ROW('Sanitation Data'!E31)))</f>
        <v/>
      </c>
      <c r="CQ37" s="273" t="str">
        <f ca="true">+IF(OFFSET('Sanitation Data'!$E$29,0,10*ROW('Sanitation Data'!E31))="","",OFFSET('Sanitation Data'!$E$29,0,10*ROW('Sanitation Data'!E31)))</f>
        <v/>
      </c>
      <c r="CR37" s="273" t="str">
        <f ca="true">+IF(OFFSET('Sanitation Data'!$E$30,0,10*ROW('Sanitation Data'!E31))="","",OFFSET('Sanitation Data'!$E$30,0,10*ROW('Sanitation Data'!E31)))</f>
        <v/>
      </c>
      <c r="CS37" s="273" t="str">
        <f ca="true">+IF(OFFSET('Sanitation Data'!$E$31,0,10*ROW('Sanitation Data'!E31))="","",OFFSET('Sanitation Data'!$E$31,0,10*ROW('Sanitation Data'!E31)))</f>
        <v/>
      </c>
      <c r="CT37" s="273" t="str">
        <f ca="true">+IF(OFFSET('Sanitation Data'!$E$32,0,10*ROW('Sanitation Data'!E31))="","",OFFSET('Sanitation Data'!$E$32,0,10*ROW('Sanitation Data'!E31)))</f>
        <v/>
      </c>
      <c r="CU37" s="273" t="str">
        <f ca="true">+IF(OFFSET('Sanitation Data'!$F$28,0,10*ROW('Sanitation Data'!F31))="","",OFFSET('Sanitation Data'!$F$28,0,10*ROW('Sanitation Data'!F31)))</f>
        <v/>
      </c>
      <c r="CV37" s="273" t="str">
        <f ca="true">+IF(OFFSET('Sanitation Data'!$F$29,0,10*ROW('Sanitation Data'!F31))="","",OFFSET('Sanitation Data'!$F$29,0,10*ROW('Sanitation Data'!F31)))</f>
        <v/>
      </c>
      <c r="CW37" s="273" t="str">
        <f ca="true">+IF(OFFSET('Sanitation Data'!$F$30,0,10*ROW('Sanitation Data'!F31))="","",OFFSET('Sanitation Data'!$F$30,0,10*ROW('Sanitation Data'!F31)))</f>
        <v/>
      </c>
      <c r="CX37" s="273" t="str">
        <f ca="true">+IF(OFFSET('Sanitation Data'!$F$31,0,10*ROW('Sanitation Data'!F31))="","",OFFSET('Sanitation Data'!$F$31,0,10*ROW('Sanitation Data'!F31)))</f>
        <v/>
      </c>
      <c r="CY37" s="273" t="str">
        <f ca="true">+IF(OFFSET('Sanitation Data'!$F$32,0,10*ROW('Sanitation Data'!F31))="","",OFFSET('Sanitation Data'!$F$32,0,10*ROW('Sanitation Data'!F31)))</f>
        <v/>
      </c>
      <c r="CZ37" s="273" t="str">
        <f ca="true">+IF(OFFSET('Sanitation Data'!$G$28,0,10*ROW('Sanitation Data'!G31))="","",OFFSET('Sanitation Data'!$G$28,0,10*ROW('Sanitation Data'!G31)))</f>
        <v/>
      </c>
      <c r="DA37" s="273" t="str">
        <f ca="true">+IF(OFFSET('Sanitation Data'!$G$29,0,10*ROW('Sanitation Data'!G31))="","",OFFSET('Sanitation Data'!$G$29,0,10*ROW('Sanitation Data'!G31)))</f>
        <v/>
      </c>
      <c r="DB37" s="273" t="str">
        <f ca="true">+IF(OFFSET('Sanitation Data'!$G$30,0,10*ROW('Sanitation Data'!G31))="","",OFFSET('Sanitation Data'!$G$30,0,10*ROW('Sanitation Data'!G31)))</f>
        <v/>
      </c>
      <c r="DC37" s="273" t="str">
        <f ca="true">+IF(OFFSET('Sanitation Data'!$G$31,0,10*ROW('Sanitation Data'!G31))="","",OFFSET('Sanitation Data'!$G$31,0,10*ROW('Sanitation Data'!G31)))</f>
        <v/>
      </c>
      <c r="DD37" s="273" t="str">
        <f ca="true">+IF(OFFSET('Sanitation Data'!$G$32,0,10*ROW('Sanitation Data'!G31))="","",OFFSET('Sanitation Data'!$G$32,0,10*ROW('Sanitation Data'!G31)))</f>
        <v/>
      </c>
      <c r="DE37" s="273" t="str">
        <f ca="true">+IF(OFFSET('Sanitation Data'!$H$28,0,10*ROW('Sanitation Data'!H31))="","",OFFSET('Sanitation Data'!$H$28,0,10*ROW('Sanitation Data'!H31)))</f>
        <v/>
      </c>
      <c r="DF37" s="273" t="str">
        <f ca="true">+IF(OFFSET('Sanitation Data'!$H$29,0,10*ROW('Sanitation Data'!H31))="","",OFFSET('Sanitation Data'!$H$29,0,10*ROW('Sanitation Data'!H31)))</f>
        <v/>
      </c>
      <c r="DG37" s="273" t="str">
        <f ca="true">+IF(OFFSET('Sanitation Data'!$H$30,0,10*ROW('Sanitation Data'!H31))="","",OFFSET('Sanitation Data'!$H$30,0,10*ROW('Sanitation Data'!H31)))</f>
        <v/>
      </c>
      <c r="DH37" s="273" t="str">
        <f ca="true">+IF(OFFSET('Sanitation Data'!$H$31,0,10*ROW('Sanitation Data'!H31))="","",OFFSET('Sanitation Data'!$H$31,0,10*ROW('Sanitation Data'!H31)))</f>
        <v/>
      </c>
      <c r="DI37" s="273" t="str">
        <f ca="true">+IF(OFFSET('Sanitation Data'!$H$32,0,10*ROW('Sanitation Data'!H31))="","",OFFSET('Sanitation Data'!$H$32,0,10*ROW('Sanitation Data'!H31)))</f>
        <v/>
      </c>
      <c r="DJ37" s="273" t="str">
        <f ca="true">+IF(OFFSET('Sanitation Data'!$I$28,0,10*ROW('Sanitation Data'!I31))="","",OFFSET('Sanitation Data'!$I$28,0,10*ROW('Sanitation Data'!I31)))</f>
        <v/>
      </c>
      <c r="DK37" s="273" t="str">
        <f ca="true">+IF(OFFSET('Sanitation Data'!$I$29,0,10*ROW('Sanitation Data'!I31))="","",OFFSET('Sanitation Data'!$I$29,0,10*ROW('Sanitation Data'!I31)))</f>
        <v/>
      </c>
      <c r="DL37" s="273" t="str">
        <f ca="true">+IF(OFFSET('Sanitation Data'!$I$30,0,10*ROW('Sanitation Data'!I31))="","",OFFSET('Sanitation Data'!$I$30,0,10*ROW('Sanitation Data'!I31)))</f>
        <v/>
      </c>
      <c r="DM37" s="273" t="str">
        <f ca="true">+IF(OFFSET('Sanitation Data'!$I$31,0,10*ROW('Sanitation Data'!I31))="","",OFFSET('Sanitation Data'!$I$31,0,10*ROW('Sanitation Data'!I31)))</f>
        <v/>
      </c>
      <c r="DN37" s="273" t="str">
        <f ca="true">+IF(OFFSET('Sanitation Data'!$I$32,0,10*ROW('Sanitation Data'!I31))="","",OFFSET('Sanitation Data'!$I$32,0,10*ROW('Sanitation Data'!I31)))</f>
        <v/>
      </c>
      <c r="DO37" s="273" t="str">
        <f ca="true">+IF(OFFSET('Hygiene Data'!$D$11,0,10*ROW('Hygiene Data'!D31))="","",OFFSET('Hygiene Data'!$D$11,0,10*ROW('Hygiene Data'!D31)))</f>
        <v/>
      </c>
      <c r="DP37" s="273" t="str">
        <f ca="true">+IF(OFFSET('Hygiene Data'!$D$12,0,10*ROW('Hygiene Data'!D31))="","",OFFSET('Hygiene Data'!$D$12,0,10*ROW('Hygiene Data'!D31)))</f>
        <v/>
      </c>
      <c r="DQ37" s="273" t="str">
        <f ca="true">+IF(OFFSET('Hygiene Data'!$D$13,0,10*ROW('Hygiene Data'!D31))="","",OFFSET('Hygiene Data'!$D$13,0,10*ROW('Hygiene Data'!D31)))</f>
        <v/>
      </c>
      <c r="DR37" s="273" t="str">
        <f ca="true">+IF(OFFSET('Hygiene Data'!$E$11,0,10*ROW('Hygiene Data'!E31))="","",OFFSET('Hygiene Data'!$E$11,0,10*ROW('Hygiene Data'!E31)))</f>
        <v/>
      </c>
      <c r="DS37" s="273" t="str">
        <f ca="true">+IF(OFFSET('Hygiene Data'!$E$12,0,10*ROW('Hygiene Data'!E31))="","",OFFSET('Hygiene Data'!$E$12,0,10*ROW('Hygiene Data'!E31)))</f>
        <v/>
      </c>
      <c r="DT37" s="273" t="str">
        <f ca="true">+IF(OFFSET('Hygiene Data'!$E$13,0,10*ROW('Hygiene Data'!E31))="","",OFFSET('Hygiene Data'!$E$13,0,10*ROW('Hygiene Data'!E31)))</f>
        <v/>
      </c>
      <c r="DU37" s="273" t="str">
        <f ca="true">+IF(OFFSET('Hygiene Data'!$F$11,0,10*ROW('Hygiene Data'!F31))="","",OFFSET('Hygiene Data'!$F$11,0,10*ROW('Hygiene Data'!F31)))</f>
        <v/>
      </c>
      <c r="DV37" s="273" t="str">
        <f ca="true">+IF(OFFSET('Hygiene Data'!$F$12,0,10*ROW('Hygiene Data'!F31))="","",OFFSET('Hygiene Data'!$F$12,0,10*ROW('Hygiene Data'!F31)))</f>
        <v/>
      </c>
      <c r="DW37" s="273" t="str">
        <f ca="true">+IF(OFFSET('Hygiene Data'!$F$13,0,10*ROW('Hygiene Data'!F31))="","",OFFSET('Hygiene Data'!$F$13,0,10*ROW('Hygiene Data'!F31)))</f>
        <v/>
      </c>
      <c r="DX37" s="273" t="str">
        <f ca="true">+IF(OFFSET('Hygiene Data'!$G$11,0,10*ROW('Hygiene Data'!G31))="","",OFFSET('Hygiene Data'!$G$11,0,10*ROW('Hygiene Data'!G31)))</f>
        <v/>
      </c>
      <c r="DY37" s="273" t="str">
        <f ca="true">+IF(OFFSET('Hygiene Data'!$G$12,0,10*ROW('Hygiene Data'!G31))="","",OFFSET('Hygiene Data'!$G$12,0,10*ROW('Hygiene Data'!G31)))</f>
        <v/>
      </c>
      <c r="DZ37" s="273" t="str">
        <f ca="true">+IF(OFFSET('Hygiene Data'!$G$13,0,10*ROW('Hygiene Data'!G31))="","",OFFSET('Hygiene Data'!$G$13,0,10*ROW('Hygiene Data'!G31)))</f>
        <v/>
      </c>
      <c r="EA37" s="273" t="str">
        <f ca="true">+IF(OFFSET('Hygiene Data'!$H$11,0,10*ROW('Hygiene Data'!H31))="","",OFFSET('Hygiene Data'!$H$11,0,10*ROW('Hygiene Data'!H31)))</f>
        <v/>
      </c>
      <c r="EB37" s="273" t="str">
        <f ca="true">+IF(OFFSET('Hygiene Data'!$H$12,0,10*ROW('Hygiene Data'!H31))="","",OFFSET('Hygiene Data'!$H$12,0,10*ROW('Hygiene Data'!H31)))</f>
        <v/>
      </c>
      <c r="EC37" s="273" t="str">
        <f ca="true">+IF(OFFSET('Hygiene Data'!$H$13,0,10*ROW('Hygiene Data'!H31))="","",OFFSET('Hygiene Data'!$H$13,0,10*ROW('Hygiene Data'!H31)))</f>
        <v/>
      </c>
      <c r="ED37" s="273" t="str">
        <f ca="true">+IF(OFFSET('Hygiene Data'!$I$11,0,10*ROW('Hygiene Data'!I31))="","",OFFSET('Hygiene Data'!$I$11,0,10*ROW('Hygiene Data'!I31)))</f>
        <v/>
      </c>
      <c r="EE37" s="273" t="str">
        <f ca="true">+IF(OFFSET('Hygiene Data'!$I$12,0,10*ROW('Hygiene Data'!I31))="","",OFFSET('Hygiene Data'!$I$12,0,10*ROW('Hygiene Data'!I31)))</f>
        <v/>
      </c>
      <c r="EF37" s="273"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29"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3"/>
      <c r="BS38" s="273" t="str">
        <f ca="true">+IF(OFFSET('Water Data'!$D$27,0,10*ROW('Water Data'!D32))="","",OFFSET('Water Data'!$D$27,0,10*ROW('Water Data'!D32)))</f>
        <v/>
      </c>
      <c r="BT38" s="273" t="str">
        <f ca="true">+IF(OFFSET('Water Data'!$D$28,0,10*ROW('Water Data'!D32))="","",OFFSET('Water Data'!$D$28,0,10*ROW('Water Data'!D32)))</f>
        <v/>
      </c>
      <c r="BU38" s="273" t="str">
        <f ca="true">+IF(OFFSET('Water Data'!$D$29,0,10*ROW('Water Data'!D32))="","",OFFSET('Water Data'!$D$29,0,10*ROW('Water Data'!D32)))</f>
        <v/>
      </c>
      <c r="BV38" s="273" t="str">
        <f ca="true">+IF(OFFSET('Water Data'!$E$27,0,10*ROW('Water Data'!E32))="","",OFFSET('Water Data'!$E$27,0,10*ROW('Water Data'!E32)))</f>
        <v/>
      </c>
      <c r="BW38" s="273" t="str">
        <f ca="true">+IF(OFFSET('Water Data'!$E$28,0,10*ROW('Water Data'!E32))="","",OFFSET('Water Data'!$E$28,0,10*ROW('Water Data'!E32)))</f>
        <v/>
      </c>
      <c r="BX38" s="273" t="str">
        <f ca="true">+IF(OFFSET('Water Data'!$E$29,0,10*ROW('Water Data'!E32))="","",OFFSET('Water Data'!$E$29,0,10*ROW('Water Data'!E32)))</f>
        <v/>
      </c>
      <c r="BY38" s="273" t="str">
        <f ca="true">+IF(OFFSET('Water Data'!$F$27,0,10*ROW('Water Data'!F32))="","",OFFSET('Water Data'!$F$27,0,10*ROW('Water Data'!F32)))</f>
        <v/>
      </c>
      <c r="BZ38" s="273" t="str">
        <f ca="true">+IF(OFFSET('Water Data'!$F$28,0,10*ROW('Water Data'!F32))="","",OFFSET('Water Data'!$F$28,0,10*ROW('Water Data'!F32)))</f>
        <v/>
      </c>
      <c r="CA38" s="273" t="str">
        <f ca="true">+IF(OFFSET('Water Data'!$F$29,0,10*ROW('Water Data'!F32))="","",OFFSET('Water Data'!$F$29,0,10*ROW('Water Data'!F32)))</f>
        <v/>
      </c>
      <c r="CB38" s="273" t="str">
        <f ca="true">+IF(OFFSET('Water Data'!$G$27,0,10*ROW('Water Data'!G32))="","",OFFSET('Water Data'!$G$27,0,10*ROW('Water Data'!G32)))</f>
        <v/>
      </c>
      <c r="CC38" s="273" t="str">
        <f ca="true">+IF(OFFSET('Water Data'!$G$28,0,10*ROW('Water Data'!G32))="","",OFFSET('Water Data'!$G$28,0,10*ROW('Water Data'!G32)))</f>
        <v/>
      </c>
      <c r="CD38" s="273" t="str">
        <f ca="true">+IF(OFFSET('Water Data'!$G$29,0,10*ROW('Water Data'!G32))="","",OFFSET('Water Data'!$G$29,0,10*ROW('Water Data'!G32)))</f>
        <v/>
      </c>
      <c r="CE38" s="273" t="str">
        <f ca="true">+IF(OFFSET('Water Data'!$H$27,0,10*ROW('Water Data'!H32))="","",OFFSET('Water Data'!$H$27,0,10*ROW('Water Data'!H32)))</f>
        <v/>
      </c>
      <c r="CF38" s="273" t="str">
        <f ca="true">+IF(OFFSET('Water Data'!$H$28,0,10*ROW('Water Data'!H32))="","",OFFSET('Water Data'!$H$28,0,10*ROW('Water Data'!H32)))</f>
        <v/>
      </c>
      <c r="CG38" s="273" t="str">
        <f ca="true">+IF(OFFSET('Water Data'!$H$29,0,10*ROW('Water Data'!H32))="","",OFFSET('Water Data'!$H$29,0,10*ROW('Water Data'!H32)))</f>
        <v/>
      </c>
      <c r="CH38" s="273" t="str">
        <f ca="true">+IF(OFFSET('Water Data'!$I$27,0,10*ROW('Water Data'!I32))="","",OFFSET('Water Data'!$I$27,0,10*ROW('Water Data'!I32)))</f>
        <v/>
      </c>
      <c r="CI38" s="273" t="str">
        <f ca="true">+IF(OFFSET('Water Data'!$I$28,0,10*ROW('Water Data'!I32))="","",OFFSET('Water Data'!$I$28,0,10*ROW('Water Data'!I32)))</f>
        <v/>
      </c>
      <c r="CJ38" s="273" t="str">
        <f ca="true">+IF(OFFSET('Water Data'!$I$29,0,10*ROW('Water Data'!I32))="","",OFFSET('Water Data'!$I$29,0,10*ROW('Water Data'!I32)))</f>
        <v/>
      </c>
      <c r="CK38" s="273" t="str">
        <f ca="true">+IF(OFFSET('Sanitation Data'!$D$28,0,10*ROW('Sanitation Data'!D32))="","",OFFSET('Sanitation Data'!$D$28,0,10*ROW('Sanitation Data'!D32)))</f>
        <v/>
      </c>
      <c r="CL38" s="273" t="str">
        <f ca="true">+IF(OFFSET('Sanitation Data'!$D$29,0,10*ROW('Sanitation Data'!D32))="","",OFFSET('Sanitation Data'!$D$29,0,10*ROW('Sanitation Data'!D32)))</f>
        <v/>
      </c>
      <c r="CM38" s="273" t="str">
        <f ca="true">+IF(OFFSET('Sanitation Data'!$D$30,0,10*ROW('Sanitation Data'!D32))="","",OFFSET('Sanitation Data'!$D$30,0,10*ROW('Sanitation Data'!D32)))</f>
        <v/>
      </c>
      <c r="CN38" s="273" t="str">
        <f ca="true">+IF(OFFSET('Sanitation Data'!$D$31,0,10*ROW('Sanitation Data'!D32))="","",OFFSET('Sanitation Data'!$D$31,0,10*ROW('Sanitation Data'!D32)))</f>
        <v/>
      </c>
      <c r="CO38" s="273" t="str">
        <f ca="true">+IF(OFFSET('Sanitation Data'!$D$32,0,10*ROW('Sanitation Data'!D32))="","",OFFSET('Sanitation Data'!$D$32,0,10*ROW('Sanitation Data'!D32)))</f>
        <v/>
      </c>
      <c r="CP38" s="273" t="str">
        <f ca="true">+IF(OFFSET('Sanitation Data'!$E$28,0,10*ROW('Sanitation Data'!E32))="","",OFFSET('Sanitation Data'!$E$28,0,10*ROW('Sanitation Data'!E32)))</f>
        <v/>
      </c>
      <c r="CQ38" s="273" t="str">
        <f ca="true">+IF(OFFSET('Sanitation Data'!$E$29,0,10*ROW('Sanitation Data'!E32))="","",OFFSET('Sanitation Data'!$E$29,0,10*ROW('Sanitation Data'!E32)))</f>
        <v/>
      </c>
      <c r="CR38" s="273" t="str">
        <f ca="true">+IF(OFFSET('Sanitation Data'!$E$30,0,10*ROW('Sanitation Data'!E32))="","",OFFSET('Sanitation Data'!$E$30,0,10*ROW('Sanitation Data'!E32)))</f>
        <v/>
      </c>
      <c r="CS38" s="273" t="str">
        <f ca="true">+IF(OFFSET('Sanitation Data'!$E$31,0,10*ROW('Sanitation Data'!E32))="","",OFFSET('Sanitation Data'!$E$31,0,10*ROW('Sanitation Data'!E32)))</f>
        <v/>
      </c>
      <c r="CT38" s="273" t="str">
        <f ca="true">+IF(OFFSET('Sanitation Data'!$E$32,0,10*ROW('Sanitation Data'!E32))="","",OFFSET('Sanitation Data'!$E$32,0,10*ROW('Sanitation Data'!E32)))</f>
        <v/>
      </c>
      <c r="CU38" s="273" t="str">
        <f ca="true">+IF(OFFSET('Sanitation Data'!$F$28,0,10*ROW('Sanitation Data'!F32))="","",OFFSET('Sanitation Data'!$F$28,0,10*ROW('Sanitation Data'!F32)))</f>
        <v/>
      </c>
      <c r="CV38" s="273" t="str">
        <f ca="true">+IF(OFFSET('Sanitation Data'!$F$29,0,10*ROW('Sanitation Data'!F32))="","",OFFSET('Sanitation Data'!$F$29,0,10*ROW('Sanitation Data'!F32)))</f>
        <v/>
      </c>
      <c r="CW38" s="273" t="str">
        <f ca="true">+IF(OFFSET('Sanitation Data'!$F$30,0,10*ROW('Sanitation Data'!F32))="","",OFFSET('Sanitation Data'!$F$30,0,10*ROW('Sanitation Data'!F32)))</f>
        <v/>
      </c>
      <c r="CX38" s="273" t="str">
        <f ca="true">+IF(OFFSET('Sanitation Data'!$F$31,0,10*ROW('Sanitation Data'!F32))="","",OFFSET('Sanitation Data'!$F$31,0,10*ROW('Sanitation Data'!F32)))</f>
        <v/>
      </c>
      <c r="CY38" s="273" t="str">
        <f ca="true">+IF(OFFSET('Sanitation Data'!$F$32,0,10*ROW('Sanitation Data'!F32))="","",OFFSET('Sanitation Data'!$F$32,0,10*ROW('Sanitation Data'!F32)))</f>
        <v/>
      </c>
      <c r="CZ38" s="273" t="str">
        <f ca="true">+IF(OFFSET('Sanitation Data'!$G$28,0,10*ROW('Sanitation Data'!G32))="","",OFFSET('Sanitation Data'!$G$28,0,10*ROW('Sanitation Data'!G32)))</f>
        <v/>
      </c>
      <c r="DA38" s="273" t="str">
        <f ca="true">+IF(OFFSET('Sanitation Data'!$G$29,0,10*ROW('Sanitation Data'!G32))="","",OFFSET('Sanitation Data'!$G$29,0,10*ROW('Sanitation Data'!G32)))</f>
        <v/>
      </c>
      <c r="DB38" s="273" t="str">
        <f ca="true">+IF(OFFSET('Sanitation Data'!$G$30,0,10*ROW('Sanitation Data'!G32))="","",OFFSET('Sanitation Data'!$G$30,0,10*ROW('Sanitation Data'!G32)))</f>
        <v/>
      </c>
      <c r="DC38" s="273" t="str">
        <f ca="true">+IF(OFFSET('Sanitation Data'!$G$31,0,10*ROW('Sanitation Data'!G32))="","",OFFSET('Sanitation Data'!$G$31,0,10*ROW('Sanitation Data'!G32)))</f>
        <v/>
      </c>
      <c r="DD38" s="273" t="str">
        <f ca="true">+IF(OFFSET('Sanitation Data'!$G$32,0,10*ROW('Sanitation Data'!G32))="","",OFFSET('Sanitation Data'!$G$32,0,10*ROW('Sanitation Data'!G32)))</f>
        <v/>
      </c>
      <c r="DE38" s="273" t="str">
        <f ca="true">+IF(OFFSET('Sanitation Data'!$H$28,0,10*ROW('Sanitation Data'!H32))="","",OFFSET('Sanitation Data'!$H$28,0,10*ROW('Sanitation Data'!H32)))</f>
        <v/>
      </c>
      <c r="DF38" s="273" t="str">
        <f ca="true">+IF(OFFSET('Sanitation Data'!$H$29,0,10*ROW('Sanitation Data'!H32))="","",OFFSET('Sanitation Data'!$H$29,0,10*ROW('Sanitation Data'!H32)))</f>
        <v/>
      </c>
      <c r="DG38" s="273" t="str">
        <f ca="true">+IF(OFFSET('Sanitation Data'!$H$30,0,10*ROW('Sanitation Data'!H32))="","",OFFSET('Sanitation Data'!$H$30,0,10*ROW('Sanitation Data'!H32)))</f>
        <v/>
      </c>
      <c r="DH38" s="273" t="str">
        <f ca="true">+IF(OFFSET('Sanitation Data'!$H$31,0,10*ROW('Sanitation Data'!H32))="","",OFFSET('Sanitation Data'!$H$31,0,10*ROW('Sanitation Data'!H32)))</f>
        <v/>
      </c>
      <c r="DI38" s="273" t="str">
        <f ca="true">+IF(OFFSET('Sanitation Data'!$H$32,0,10*ROW('Sanitation Data'!H32))="","",OFFSET('Sanitation Data'!$H$32,0,10*ROW('Sanitation Data'!H32)))</f>
        <v/>
      </c>
      <c r="DJ38" s="273" t="str">
        <f ca="true">+IF(OFFSET('Sanitation Data'!$I$28,0,10*ROW('Sanitation Data'!I32))="","",OFFSET('Sanitation Data'!$I$28,0,10*ROW('Sanitation Data'!I32)))</f>
        <v/>
      </c>
      <c r="DK38" s="273" t="str">
        <f ca="true">+IF(OFFSET('Sanitation Data'!$I$29,0,10*ROW('Sanitation Data'!I32))="","",OFFSET('Sanitation Data'!$I$29,0,10*ROW('Sanitation Data'!I32)))</f>
        <v/>
      </c>
      <c r="DL38" s="273" t="str">
        <f ca="true">+IF(OFFSET('Sanitation Data'!$I$30,0,10*ROW('Sanitation Data'!I32))="","",OFFSET('Sanitation Data'!$I$30,0,10*ROW('Sanitation Data'!I32)))</f>
        <v/>
      </c>
      <c r="DM38" s="273" t="str">
        <f ca="true">+IF(OFFSET('Sanitation Data'!$I$31,0,10*ROW('Sanitation Data'!I32))="","",OFFSET('Sanitation Data'!$I$31,0,10*ROW('Sanitation Data'!I32)))</f>
        <v/>
      </c>
      <c r="DN38" s="273" t="str">
        <f ca="true">+IF(OFFSET('Sanitation Data'!$I$32,0,10*ROW('Sanitation Data'!I32))="","",OFFSET('Sanitation Data'!$I$32,0,10*ROW('Sanitation Data'!I32)))</f>
        <v/>
      </c>
      <c r="DO38" s="273" t="str">
        <f ca="true">+IF(OFFSET('Hygiene Data'!$D$11,0,10*ROW('Hygiene Data'!D32))="","",OFFSET('Hygiene Data'!$D$11,0,10*ROW('Hygiene Data'!D32)))</f>
        <v/>
      </c>
      <c r="DP38" s="273" t="str">
        <f ca="true">+IF(OFFSET('Hygiene Data'!$D$12,0,10*ROW('Hygiene Data'!D32))="","",OFFSET('Hygiene Data'!$D$12,0,10*ROW('Hygiene Data'!D32)))</f>
        <v/>
      </c>
      <c r="DQ38" s="273" t="str">
        <f ca="true">+IF(OFFSET('Hygiene Data'!$D$13,0,10*ROW('Hygiene Data'!D32))="","",OFFSET('Hygiene Data'!$D$13,0,10*ROW('Hygiene Data'!D32)))</f>
        <v/>
      </c>
      <c r="DR38" s="273" t="str">
        <f ca="true">+IF(OFFSET('Hygiene Data'!$E$11,0,10*ROW('Hygiene Data'!E32))="","",OFFSET('Hygiene Data'!$E$11,0,10*ROW('Hygiene Data'!E32)))</f>
        <v/>
      </c>
      <c r="DS38" s="273" t="str">
        <f ca="true">+IF(OFFSET('Hygiene Data'!$E$12,0,10*ROW('Hygiene Data'!E32))="","",OFFSET('Hygiene Data'!$E$12,0,10*ROW('Hygiene Data'!E32)))</f>
        <v/>
      </c>
      <c r="DT38" s="273" t="str">
        <f ca="true">+IF(OFFSET('Hygiene Data'!$E$13,0,10*ROW('Hygiene Data'!E32))="","",OFFSET('Hygiene Data'!$E$13,0,10*ROW('Hygiene Data'!E32)))</f>
        <v/>
      </c>
      <c r="DU38" s="273" t="str">
        <f ca="true">+IF(OFFSET('Hygiene Data'!$F$11,0,10*ROW('Hygiene Data'!F32))="","",OFFSET('Hygiene Data'!$F$11,0,10*ROW('Hygiene Data'!F32)))</f>
        <v/>
      </c>
      <c r="DV38" s="273" t="str">
        <f ca="true">+IF(OFFSET('Hygiene Data'!$F$12,0,10*ROW('Hygiene Data'!F32))="","",OFFSET('Hygiene Data'!$F$12,0,10*ROW('Hygiene Data'!F32)))</f>
        <v/>
      </c>
      <c r="DW38" s="273" t="str">
        <f ca="true">+IF(OFFSET('Hygiene Data'!$F$13,0,10*ROW('Hygiene Data'!F32))="","",OFFSET('Hygiene Data'!$F$13,0,10*ROW('Hygiene Data'!F32)))</f>
        <v/>
      </c>
      <c r="DX38" s="273" t="str">
        <f ca="true">+IF(OFFSET('Hygiene Data'!$G$11,0,10*ROW('Hygiene Data'!G32))="","",OFFSET('Hygiene Data'!$G$11,0,10*ROW('Hygiene Data'!G32)))</f>
        <v/>
      </c>
      <c r="DY38" s="273" t="str">
        <f ca="true">+IF(OFFSET('Hygiene Data'!$G$12,0,10*ROW('Hygiene Data'!G32))="","",OFFSET('Hygiene Data'!$G$12,0,10*ROW('Hygiene Data'!G32)))</f>
        <v/>
      </c>
      <c r="DZ38" s="273" t="str">
        <f ca="true">+IF(OFFSET('Hygiene Data'!$G$13,0,10*ROW('Hygiene Data'!G32))="","",OFFSET('Hygiene Data'!$G$13,0,10*ROW('Hygiene Data'!G32)))</f>
        <v/>
      </c>
      <c r="EA38" s="273" t="str">
        <f ca="true">+IF(OFFSET('Hygiene Data'!$H$11,0,10*ROW('Hygiene Data'!H32))="","",OFFSET('Hygiene Data'!$H$11,0,10*ROW('Hygiene Data'!H32)))</f>
        <v/>
      </c>
      <c r="EB38" s="273" t="str">
        <f ca="true">+IF(OFFSET('Hygiene Data'!$H$12,0,10*ROW('Hygiene Data'!H32))="","",OFFSET('Hygiene Data'!$H$12,0,10*ROW('Hygiene Data'!H32)))</f>
        <v/>
      </c>
      <c r="EC38" s="273" t="str">
        <f ca="true">+IF(OFFSET('Hygiene Data'!$H$13,0,10*ROW('Hygiene Data'!H32))="","",OFFSET('Hygiene Data'!$H$13,0,10*ROW('Hygiene Data'!H32)))</f>
        <v/>
      </c>
      <c r="ED38" s="273" t="str">
        <f ca="true">+IF(OFFSET('Hygiene Data'!$I$11,0,10*ROW('Hygiene Data'!I32))="","",OFFSET('Hygiene Data'!$I$11,0,10*ROW('Hygiene Data'!I32)))</f>
        <v/>
      </c>
      <c r="EE38" s="273" t="str">
        <f ca="true">+IF(OFFSET('Hygiene Data'!$I$12,0,10*ROW('Hygiene Data'!I32))="","",OFFSET('Hygiene Data'!$I$12,0,10*ROW('Hygiene Data'!I32)))</f>
        <v/>
      </c>
      <c r="EF38" s="273"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29"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3"/>
      <c r="BS39" s="273" t="str">
        <f ca="true">+IF(OFFSET('Water Data'!$D$27,0,10*ROW('Water Data'!D33))="","",OFFSET('Water Data'!$D$27,0,10*ROW('Water Data'!D33)))</f>
        <v/>
      </c>
      <c r="BT39" s="273" t="str">
        <f ca="true">+IF(OFFSET('Water Data'!$D$28,0,10*ROW('Water Data'!D33))="","",OFFSET('Water Data'!$D$28,0,10*ROW('Water Data'!D33)))</f>
        <v/>
      </c>
      <c r="BU39" s="273" t="str">
        <f ca="true">+IF(OFFSET('Water Data'!$D$29,0,10*ROW('Water Data'!D33))="","",OFFSET('Water Data'!$D$29,0,10*ROW('Water Data'!D33)))</f>
        <v/>
      </c>
      <c r="BV39" s="273" t="str">
        <f ca="true">+IF(OFFSET('Water Data'!$E$27,0,10*ROW('Water Data'!E33))="","",OFFSET('Water Data'!$E$27,0,10*ROW('Water Data'!E33)))</f>
        <v/>
      </c>
      <c r="BW39" s="273" t="str">
        <f ca="true">+IF(OFFSET('Water Data'!$E$28,0,10*ROW('Water Data'!E33))="","",OFFSET('Water Data'!$E$28,0,10*ROW('Water Data'!E33)))</f>
        <v/>
      </c>
      <c r="BX39" s="273" t="str">
        <f ca="true">+IF(OFFSET('Water Data'!$E$29,0,10*ROW('Water Data'!E33))="","",OFFSET('Water Data'!$E$29,0,10*ROW('Water Data'!E33)))</f>
        <v/>
      </c>
      <c r="BY39" s="273" t="str">
        <f ca="true">+IF(OFFSET('Water Data'!$F$27,0,10*ROW('Water Data'!F33))="","",OFFSET('Water Data'!$F$27,0,10*ROW('Water Data'!F33)))</f>
        <v/>
      </c>
      <c r="BZ39" s="273" t="str">
        <f ca="true">+IF(OFFSET('Water Data'!$F$28,0,10*ROW('Water Data'!F33))="","",OFFSET('Water Data'!$F$28,0,10*ROW('Water Data'!F33)))</f>
        <v/>
      </c>
      <c r="CA39" s="273" t="str">
        <f ca="true">+IF(OFFSET('Water Data'!$F$29,0,10*ROW('Water Data'!F33))="","",OFFSET('Water Data'!$F$29,0,10*ROW('Water Data'!F33)))</f>
        <v/>
      </c>
      <c r="CB39" s="273" t="str">
        <f ca="true">+IF(OFFSET('Water Data'!$G$27,0,10*ROW('Water Data'!G33))="","",OFFSET('Water Data'!$G$27,0,10*ROW('Water Data'!G33)))</f>
        <v/>
      </c>
      <c r="CC39" s="273" t="str">
        <f ca="true">+IF(OFFSET('Water Data'!$G$28,0,10*ROW('Water Data'!G33))="","",OFFSET('Water Data'!$G$28,0,10*ROW('Water Data'!G33)))</f>
        <v/>
      </c>
      <c r="CD39" s="273" t="str">
        <f ca="true">+IF(OFFSET('Water Data'!$G$29,0,10*ROW('Water Data'!G33))="","",OFFSET('Water Data'!$G$29,0,10*ROW('Water Data'!G33)))</f>
        <v/>
      </c>
      <c r="CE39" s="273" t="str">
        <f ca="true">+IF(OFFSET('Water Data'!$H$27,0,10*ROW('Water Data'!H33))="","",OFFSET('Water Data'!$H$27,0,10*ROW('Water Data'!H33)))</f>
        <v/>
      </c>
      <c r="CF39" s="273" t="str">
        <f ca="true">+IF(OFFSET('Water Data'!$H$28,0,10*ROW('Water Data'!H33))="","",OFFSET('Water Data'!$H$28,0,10*ROW('Water Data'!H33)))</f>
        <v/>
      </c>
      <c r="CG39" s="273" t="str">
        <f ca="true">+IF(OFFSET('Water Data'!$H$29,0,10*ROW('Water Data'!H33))="","",OFFSET('Water Data'!$H$29,0,10*ROW('Water Data'!H33)))</f>
        <v/>
      </c>
      <c r="CH39" s="273" t="str">
        <f ca="true">+IF(OFFSET('Water Data'!$I$27,0,10*ROW('Water Data'!I33))="","",OFFSET('Water Data'!$I$27,0,10*ROW('Water Data'!I33)))</f>
        <v/>
      </c>
      <c r="CI39" s="273" t="str">
        <f ca="true">+IF(OFFSET('Water Data'!$I$28,0,10*ROW('Water Data'!I33))="","",OFFSET('Water Data'!$I$28,0,10*ROW('Water Data'!I33)))</f>
        <v/>
      </c>
      <c r="CJ39" s="273" t="str">
        <f ca="true">+IF(OFFSET('Water Data'!$I$29,0,10*ROW('Water Data'!I33))="","",OFFSET('Water Data'!$I$29,0,10*ROW('Water Data'!I33)))</f>
        <v/>
      </c>
      <c r="CK39" s="273" t="str">
        <f ca="true">+IF(OFFSET('Sanitation Data'!$D$28,0,10*ROW('Sanitation Data'!D33))="","",OFFSET('Sanitation Data'!$D$28,0,10*ROW('Sanitation Data'!D33)))</f>
        <v/>
      </c>
      <c r="CL39" s="273" t="str">
        <f ca="true">+IF(OFFSET('Sanitation Data'!$D$29,0,10*ROW('Sanitation Data'!D33))="","",OFFSET('Sanitation Data'!$D$29,0,10*ROW('Sanitation Data'!D33)))</f>
        <v/>
      </c>
      <c r="CM39" s="273" t="str">
        <f ca="true">+IF(OFFSET('Sanitation Data'!$D$30,0,10*ROW('Sanitation Data'!D33))="","",OFFSET('Sanitation Data'!$D$30,0,10*ROW('Sanitation Data'!D33)))</f>
        <v/>
      </c>
      <c r="CN39" s="273" t="str">
        <f ca="true">+IF(OFFSET('Sanitation Data'!$D$31,0,10*ROW('Sanitation Data'!D33))="","",OFFSET('Sanitation Data'!$D$31,0,10*ROW('Sanitation Data'!D33)))</f>
        <v/>
      </c>
      <c r="CO39" s="273" t="str">
        <f ca="true">+IF(OFFSET('Sanitation Data'!$D$32,0,10*ROW('Sanitation Data'!D33))="","",OFFSET('Sanitation Data'!$D$32,0,10*ROW('Sanitation Data'!D33)))</f>
        <v/>
      </c>
      <c r="CP39" s="273" t="str">
        <f ca="true">+IF(OFFSET('Sanitation Data'!$E$28,0,10*ROW('Sanitation Data'!E33))="","",OFFSET('Sanitation Data'!$E$28,0,10*ROW('Sanitation Data'!E33)))</f>
        <v/>
      </c>
      <c r="CQ39" s="273" t="str">
        <f ca="true">+IF(OFFSET('Sanitation Data'!$E$29,0,10*ROW('Sanitation Data'!E33))="","",OFFSET('Sanitation Data'!$E$29,0,10*ROW('Sanitation Data'!E33)))</f>
        <v/>
      </c>
      <c r="CR39" s="273" t="str">
        <f ca="true">+IF(OFFSET('Sanitation Data'!$E$30,0,10*ROW('Sanitation Data'!E33))="","",OFFSET('Sanitation Data'!$E$30,0,10*ROW('Sanitation Data'!E33)))</f>
        <v/>
      </c>
      <c r="CS39" s="273" t="str">
        <f ca="true">+IF(OFFSET('Sanitation Data'!$E$31,0,10*ROW('Sanitation Data'!E33))="","",OFFSET('Sanitation Data'!$E$31,0,10*ROW('Sanitation Data'!E33)))</f>
        <v/>
      </c>
      <c r="CT39" s="273" t="str">
        <f ca="true">+IF(OFFSET('Sanitation Data'!$E$32,0,10*ROW('Sanitation Data'!E33))="","",OFFSET('Sanitation Data'!$E$32,0,10*ROW('Sanitation Data'!E33)))</f>
        <v/>
      </c>
      <c r="CU39" s="273" t="str">
        <f ca="true">+IF(OFFSET('Sanitation Data'!$F$28,0,10*ROW('Sanitation Data'!F33))="","",OFFSET('Sanitation Data'!$F$28,0,10*ROW('Sanitation Data'!F33)))</f>
        <v/>
      </c>
      <c r="CV39" s="273" t="str">
        <f ca="true">+IF(OFFSET('Sanitation Data'!$F$29,0,10*ROW('Sanitation Data'!F33))="","",OFFSET('Sanitation Data'!$F$29,0,10*ROW('Sanitation Data'!F33)))</f>
        <v/>
      </c>
      <c r="CW39" s="273" t="str">
        <f ca="true">+IF(OFFSET('Sanitation Data'!$F$30,0,10*ROW('Sanitation Data'!F33))="","",OFFSET('Sanitation Data'!$F$30,0,10*ROW('Sanitation Data'!F33)))</f>
        <v/>
      </c>
      <c r="CX39" s="273" t="str">
        <f ca="true">+IF(OFFSET('Sanitation Data'!$F$31,0,10*ROW('Sanitation Data'!F33))="","",OFFSET('Sanitation Data'!$F$31,0,10*ROW('Sanitation Data'!F33)))</f>
        <v/>
      </c>
      <c r="CY39" s="273" t="str">
        <f ca="true">+IF(OFFSET('Sanitation Data'!$F$32,0,10*ROW('Sanitation Data'!F33))="","",OFFSET('Sanitation Data'!$F$32,0,10*ROW('Sanitation Data'!F33)))</f>
        <v/>
      </c>
      <c r="CZ39" s="273" t="str">
        <f ca="true">+IF(OFFSET('Sanitation Data'!$G$28,0,10*ROW('Sanitation Data'!G33))="","",OFFSET('Sanitation Data'!$G$28,0,10*ROW('Sanitation Data'!G33)))</f>
        <v/>
      </c>
      <c r="DA39" s="273" t="str">
        <f ca="true">+IF(OFFSET('Sanitation Data'!$G$29,0,10*ROW('Sanitation Data'!G33))="","",OFFSET('Sanitation Data'!$G$29,0,10*ROW('Sanitation Data'!G33)))</f>
        <v/>
      </c>
      <c r="DB39" s="273" t="str">
        <f ca="true">+IF(OFFSET('Sanitation Data'!$G$30,0,10*ROW('Sanitation Data'!G33))="","",OFFSET('Sanitation Data'!$G$30,0,10*ROW('Sanitation Data'!G33)))</f>
        <v/>
      </c>
      <c r="DC39" s="273" t="str">
        <f ca="true">+IF(OFFSET('Sanitation Data'!$G$31,0,10*ROW('Sanitation Data'!G33))="","",OFFSET('Sanitation Data'!$G$31,0,10*ROW('Sanitation Data'!G33)))</f>
        <v/>
      </c>
      <c r="DD39" s="273" t="str">
        <f ca="true">+IF(OFFSET('Sanitation Data'!$G$32,0,10*ROW('Sanitation Data'!G33))="","",OFFSET('Sanitation Data'!$G$32,0,10*ROW('Sanitation Data'!G33)))</f>
        <v/>
      </c>
      <c r="DE39" s="273" t="str">
        <f ca="true">+IF(OFFSET('Sanitation Data'!$H$28,0,10*ROW('Sanitation Data'!H33))="","",OFFSET('Sanitation Data'!$H$28,0,10*ROW('Sanitation Data'!H33)))</f>
        <v/>
      </c>
      <c r="DF39" s="273" t="str">
        <f ca="true">+IF(OFFSET('Sanitation Data'!$H$29,0,10*ROW('Sanitation Data'!H33))="","",OFFSET('Sanitation Data'!$H$29,0,10*ROW('Sanitation Data'!H33)))</f>
        <v/>
      </c>
      <c r="DG39" s="273" t="str">
        <f ca="true">+IF(OFFSET('Sanitation Data'!$H$30,0,10*ROW('Sanitation Data'!H33))="","",OFFSET('Sanitation Data'!$H$30,0,10*ROW('Sanitation Data'!H33)))</f>
        <v/>
      </c>
      <c r="DH39" s="273" t="str">
        <f ca="true">+IF(OFFSET('Sanitation Data'!$H$31,0,10*ROW('Sanitation Data'!H33))="","",OFFSET('Sanitation Data'!$H$31,0,10*ROW('Sanitation Data'!H33)))</f>
        <v/>
      </c>
      <c r="DI39" s="273" t="str">
        <f ca="true">+IF(OFFSET('Sanitation Data'!$H$32,0,10*ROW('Sanitation Data'!H33))="","",OFFSET('Sanitation Data'!$H$32,0,10*ROW('Sanitation Data'!H33)))</f>
        <v/>
      </c>
      <c r="DJ39" s="273" t="str">
        <f ca="true">+IF(OFFSET('Sanitation Data'!$I$28,0,10*ROW('Sanitation Data'!I33))="","",OFFSET('Sanitation Data'!$I$28,0,10*ROW('Sanitation Data'!I33)))</f>
        <v/>
      </c>
      <c r="DK39" s="273" t="str">
        <f ca="true">+IF(OFFSET('Sanitation Data'!$I$29,0,10*ROW('Sanitation Data'!I33))="","",OFFSET('Sanitation Data'!$I$29,0,10*ROW('Sanitation Data'!I33)))</f>
        <v/>
      </c>
      <c r="DL39" s="273" t="str">
        <f ca="true">+IF(OFFSET('Sanitation Data'!$I$30,0,10*ROW('Sanitation Data'!I33))="","",OFFSET('Sanitation Data'!$I$30,0,10*ROW('Sanitation Data'!I33)))</f>
        <v/>
      </c>
      <c r="DM39" s="273" t="str">
        <f ca="true">+IF(OFFSET('Sanitation Data'!$I$31,0,10*ROW('Sanitation Data'!I33))="","",OFFSET('Sanitation Data'!$I$31,0,10*ROW('Sanitation Data'!I33)))</f>
        <v/>
      </c>
      <c r="DN39" s="273" t="str">
        <f ca="true">+IF(OFFSET('Sanitation Data'!$I$32,0,10*ROW('Sanitation Data'!I33))="","",OFFSET('Sanitation Data'!$I$32,0,10*ROW('Sanitation Data'!I33)))</f>
        <v/>
      </c>
      <c r="DO39" s="273" t="str">
        <f ca="true">+IF(OFFSET('Hygiene Data'!$D$11,0,10*ROW('Hygiene Data'!D33))="","",OFFSET('Hygiene Data'!$D$11,0,10*ROW('Hygiene Data'!D33)))</f>
        <v/>
      </c>
      <c r="DP39" s="273" t="str">
        <f ca="true">+IF(OFFSET('Hygiene Data'!$D$12,0,10*ROW('Hygiene Data'!D33))="","",OFFSET('Hygiene Data'!$D$12,0,10*ROW('Hygiene Data'!D33)))</f>
        <v/>
      </c>
      <c r="DQ39" s="273" t="str">
        <f ca="true">+IF(OFFSET('Hygiene Data'!$D$13,0,10*ROW('Hygiene Data'!D33))="","",OFFSET('Hygiene Data'!$D$13,0,10*ROW('Hygiene Data'!D33)))</f>
        <v/>
      </c>
      <c r="DR39" s="273" t="str">
        <f ca="true">+IF(OFFSET('Hygiene Data'!$E$11,0,10*ROW('Hygiene Data'!E33))="","",OFFSET('Hygiene Data'!$E$11,0,10*ROW('Hygiene Data'!E33)))</f>
        <v/>
      </c>
      <c r="DS39" s="273" t="str">
        <f ca="true">+IF(OFFSET('Hygiene Data'!$E$12,0,10*ROW('Hygiene Data'!E33))="","",OFFSET('Hygiene Data'!$E$12,0,10*ROW('Hygiene Data'!E33)))</f>
        <v/>
      </c>
      <c r="DT39" s="273" t="str">
        <f ca="true">+IF(OFFSET('Hygiene Data'!$E$13,0,10*ROW('Hygiene Data'!E33))="","",OFFSET('Hygiene Data'!$E$13,0,10*ROW('Hygiene Data'!E33)))</f>
        <v/>
      </c>
      <c r="DU39" s="273" t="str">
        <f ca="true">+IF(OFFSET('Hygiene Data'!$F$11,0,10*ROW('Hygiene Data'!F33))="","",OFFSET('Hygiene Data'!$F$11,0,10*ROW('Hygiene Data'!F33)))</f>
        <v/>
      </c>
      <c r="DV39" s="273" t="str">
        <f ca="true">+IF(OFFSET('Hygiene Data'!$F$12,0,10*ROW('Hygiene Data'!F33))="","",OFFSET('Hygiene Data'!$F$12,0,10*ROW('Hygiene Data'!F33)))</f>
        <v/>
      </c>
      <c r="DW39" s="273" t="str">
        <f ca="true">+IF(OFFSET('Hygiene Data'!$F$13,0,10*ROW('Hygiene Data'!F33))="","",OFFSET('Hygiene Data'!$F$13,0,10*ROW('Hygiene Data'!F33)))</f>
        <v/>
      </c>
      <c r="DX39" s="273" t="str">
        <f ca="true">+IF(OFFSET('Hygiene Data'!$G$11,0,10*ROW('Hygiene Data'!G33))="","",OFFSET('Hygiene Data'!$G$11,0,10*ROW('Hygiene Data'!G33)))</f>
        <v/>
      </c>
      <c r="DY39" s="273" t="str">
        <f ca="true">+IF(OFFSET('Hygiene Data'!$G$12,0,10*ROW('Hygiene Data'!G33))="","",OFFSET('Hygiene Data'!$G$12,0,10*ROW('Hygiene Data'!G33)))</f>
        <v/>
      </c>
      <c r="DZ39" s="273" t="str">
        <f ca="true">+IF(OFFSET('Hygiene Data'!$G$13,0,10*ROW('Hygiene Data'!G33))="","",OFFSET('Hygiene Data'!$G$13,0,10*ROW('Hygiene Data'!G33)))</f>
        <v/>
      </c>
      <c r="EA39" s="273" t="str">
        <f ca="true">+IF(OFFSET('Hygiene Data'!$H$11,0,10*ROW('Hygiene Data'!H33))="","",OFFSET('Hygiene Data'!$H$11,0,10*ROW('Hygiene Data'!H33)))</f>
        <v/>
      </c>
      <c r="EB39" s="273" t="str">
        <f ca="true">+IF(OFFSET('Hygiene Data'!$H$12,0,10*ROW('Hygiene Data'!H33))="","",OFFSET('Hygiene Data'!$H$12,0,10*ROW('Hygiene Data'!H33)))</f>
        <v/>
      </c>
      <c r="EC39" s="273" t="str">
        <f ca="true">+IF(OFFSET('Hygiene Data'!$H$13,0,10*ROW('Hygiene Data'!H33))="","",OFFSET('Hygiene Data'!$H$13,0,10*ROW('Hygiene Data'!H33)))</f>
        <v/>
      </c>
      <c r="ED39" s="273" t="str">
        <f ca="true">+IF(OFFSET('Hygiene Data'!$I$11,0,10*ROW('Hygiene Data'!I33))="","",OFFSET('Hygiene Data'!$I$11,0,10*ROW('Hygiene Data'!I33)))</f>
        <v/>
      </c>
      <c r="EE39" s="273" t="str">
        <f ca="true">+IF(OFFSET('Hygiene Data'!$I$12,0,10*ROW('Hygiene Data'!I33))="","",OFFSET('Hygiene Data'!$I$12,0,10*ROW('Hygiene Data'!I33)))</f>
        <v/>
      </c>
      <c r="EF39" s="273"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29"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3"/>
      <c r="BS40" s="273" t="str">
        <f ca="true">+IF(OFFSET('Water Data'!$D$27,0,10*ROW('Water Data'!D34))="","",OFFSET('Water Data'!$D$27,0,10*ROW('Water Data'!D34)))</f>
        <v/>
      </c>
      <c r="BT40" s="273" t="str">
        <f ca="true">+IF(OFFSET('Water Data'!$D$28,0,10*ROW('Water Data'!D34))="","",OFFSET('Water Data'!$D$28,0,10*ROW('Water Data'!D34)))</f>
        <v/>
      </c>
      <c r="BU40" s="273" t="str">
        <f ca="true">+IF(OFFSET('Water Data'!$D$29,0,10*ROW('Water Data'!D34))="","",OFFSET('Water Data'!$D$29,0,10*ROW('Water Data'!D34)))</f>
        <v/>
      </c>
      <c r="BV40" s="273" t="str">
        <f ca="true">+IF(OFFSET('Water Data'!$E$27,0,10*ROW('Water Data'!E34))="","",OFFSET('Water Data'!$E$27,0,10*ROW('Water Data'!E34)))</f>
        <v/>
      </c>
      <c r="BW40" s="273" t="str">
        <f ca="true">+IF(OFFSET('Water Data'!$E$28,0,10*ROW('Water Data'!E34))="","",OFFSET('Water Data'!$E$28,0,10*ROW('Water Data'!E34)))</f>
        <v/>
      </c>
      <c r="BX40" s="273" t="str">
        <f ca="true">+IF(OFFSET('Water Data'!$E$29,0,10*ROW('Water Data'!E34))="","",OFFSET('Water Data'!$E$29,0,10*ROW('Water Data'!E34)))</f>
        <v/>
      </c>
      <c r="BY40" s="273" t="str">
        <f ca="true">+IF(OFFSET('Water Data'!$F$27,0,10*ROW('Water Data'!F34))="","",OFFSET('Water Data'!$F$27,0,10*ROW('Water Data'!F34)))</f>
        <v/>
      </c>
      <c r="BZ40" s="273" t="str">
        <f ca="true">+IF(OFFSET('Water Data'!$F$28,0,10*ROW('Water Data'!F34))="","",OFFSET('Water Data'!$F$28,0,10*ROW('Water Data'!F34)))</f>
        <v/>
      </c>
      <c r="CA40" s="273" t="str">
        <f ca="true">+IF(OFFSET('Water Data'!$F$29,0,10*ROW('Water Data'!F34))="","",OFFSET('Water Data'!$F$29,0,10*ROW('Water Data'!F34)))</f>
        <v/>
      </c>
      <c r="CB40" s="273" t="str">
        <f ca="true">+IF(OFFSET('Water Data'!$G$27,0,10*ROW('Water Data'!G34))="","",OFFSET('Water Data'!$G$27,0,10*ROW('Water Data'!G34)))</f>
        <v/>
      </c>
      <c r="CC40" s="273" t="str">
        <f ca="true">+IF(OFFSET('Water Data'!$G$28,0,10*ROW('Water Data'!G34))="","",OFFSET('Water Data'!$G$28,0,10*ROW('Water Data'!G34)))</f>
        <v/>
      </c>
      <c r="CD40" s="273" t="str">
        <f ca="true">+IF(OFFSET('Water Data'!$G$29,0,10*ROW('Water Data'!G34))="","",OFFSET('Water Data'!$G$29,0,10*ROW('Water Data'!G34)))</f>
        <v/>
      </c>
      <c r="CE40" s="273" t="str">
        <f ca="true">+IF(OFFSET('Water Data'!$H$27,0,10*ROW('Water Data'!H34))="","",OFFSET('Water Data'!$H$27,0,10*ROW('Water Data'!H34)))</f>
        <v/>
      </c>
      <c r="CF40" s="273" t="str">
        <f ca="true">+IF(OFFSET('Water Data'!$H$28,0,10*ROW('Water Data'!H34))="","",OFFSET('Water Data'!$H$28,0,10*ROW('Water Data'!H34)))</f>
        <v/>
      </c>
      <c r="CG40" s="273" t="str">
        <f ca="true">+IF(OFFSET('Water Data'!$H$29,0,10*ROW('Water Data'!H34))="","",OFFSET('Water Data'!$H$29,0,10*ROW('Water Data'!H34)))</f>
        <v/>
      </c>
      <c r="CH40" s="273" t="str">
        <f ca="true">+IF(OFFSET('Water Data'!$I$27,0,10*ROW('Water Data'!I34))="","",OFFSET('Water Data'!$I$27,0,10*ROW('Water Data'!I34)))</f>
        <v/>
      </c>
      <c r="CI40" s="273" t="str">
        <f ca="true">+IF(OFFSET('Water Data'!$I$28,0,10*ROW('Water Data'!I34))="","",OFFSET('Water Data'!$I$28,0,10*ROW('Water Data'!I34)))</f>
        <v/>
      </c>
      <c r="CJ40" s="273" t="str">
        <f ca="true">+IF(OFFSET('Water Data'!$I$29,0,10*ROW('Water Data'!I34))="","",OFFSET('Water Data'!$I$29,0,10*ROW('Water Data'!I34)))</f>
        <v/>
      </c>
      <c r="CK40" s="273" t="str">
        <f ca="true">+IF(OFFSET('Sanitation Data'!$D$28,0,10*ROW('Sanitation Data'!D34))="","",OFFSET('Sanitation Data'!$D$28,0,10*ROW('Sanitation Data'!D34)))</f>
        <v/>
      </c>
      <c r="CL40" s="273" t="str">
        <f ca="true">+IF(OFFSET('Sanitation Data'!$D$29,0,10*ROW('Sanitation Data'!D34))="","",OFFSET('Sanitation Data'!$D$29,0,10*ROW('Sanitation Data'!D34)))</f>
        <v/>
      </c>
      <c r="CM40" s="273" t="str">
        <f ca="true">+IF(OFFSET('Sanitation Data'!$D$30,0,10*ROW('Sanitation Data'!D34))="","",OFFSET('Sanitation Data'!$D$30,0,10*ROW('Sanitation Data'!D34)))</f>
        <v/>
      </c>
      <c r="CN40" s="273" t="str">
        <f ca="true">+IF(OFFSET('Sanitation Data'!$D$31,0,10*ROW('Sanitation Data'!D34))="","",OFFSET('Sanitation Data'!$D$31,0,10*ROW('Sanitation Data'!D34)))</f>
        <v/>
      </c>
      <c r="CO40" s="273" t="str">
        <f ca="true">+IF(OFFSET('Sanitation Data'!$D$32,0,10*ROW('Sanitation Data'!D34))="","",OFFSET('Sanitation Data'!$D$32,0,10*ROW('Sanitation Data'!D34)))</f>
        <v/>
      </c>
      <c r="CP40" s="273" t="str">
        <f ca="true">+IF(OFFSET('Sanitation Data'!$E$28,0,10*ROW('Sanitation Data'!E34))="","",OFFSET('Sanitation Data'!$E$28,0,10*ROW('Sanitation Data'!E34)))</f>
        <v/>
      </c>
      <c r="CQ40" s="273" t="str">
        <f ca="true">+IF(OFFSET('Sanitation Data'!$E$29,0,10*ROW('Sanitation Data'!E34))="","",OFFSET('Sanitation Data'!$E$29,0,10*ROW('Sanitation Data'!E34)))</f>
        <v/>
      </c>
      <c r="CR40" s="273" t="str">
        <f ca="true">+IF(OFFSET('Sanitation Data'!$E$30,0,10*ROW('Sanitation Data'!E34))="","",OFFSET('Sanitation Data'!$E$30,0,10*ROW('Sanitation Data'!E34)))</f>
        <v/>
      </c>
      <c r="CS40" s="273" t="str">
        <f ca="true">+IF(OFFSET('Sanitation Data'!$E$31,0,10*ROW('Sanitation Data'!E34))="","",OFFSET('Sanitation Data'!$E$31,0,10*ROW('Sanitation Data'!E34)))</f>
        <v/>
      </c>
      <c r="CT40" s="273" t="str">
        <f ca="true">+IF(OFFSET('Sanitation Data'!$E$32,0,10*ROW('Sanitation Data'!E34))="","",OFFSET('Sanitation Data'!$E$32,0,10*ROW('Sanitation Data'!E34)))</f>
        <v/>
      </c>
      <c r="CU40" s="273" t="str">
        <f ca="true">+IF(OFFSET('Sanitation Data'!$F$28,0,10*ROW('Sanitation Data'!F34))="","",OFFSET('Sanitation Data'!$F$28,0,10*ROW('Sanitation Data'!F34)))</f>
        <v/>
      </c>
      <c r="CV40" s="273" t="str">
        <f ca="true">+IF(OFFSET('Sanitation Data'!$F$29,0,10*ROW('Sanitation Data'!F34))="","",OFFSET('Sanitation Data'!$F$29,0,10*ROW('Sanitation Data'!F34)))</f>
        <v/>
      </c>
      <c r="CW40" s="273" t="str">
        <f ca="true">+IF(OFFSET('Sanitation Data'!$F$30,0,10*ROW('Sanitation Data'!F34))="","",OFFSET('Sanitation Data'!$F$30,0,10*ROW('Sanitation Data'!F34)))</f>
        <v/>
      </c>
      <c r="CX40" s="273" t="str">
        <f ca="true">+IF(OFFSET('Sanitation Data'!$F$31,0,10*ROW('Sanitation Data'!F34))="","",OFFSET('Sanitation Data'!$F$31,0,10*ROW('Sanitation Data'!F34)))</f>
        <v/>
      </c>
      <c r="CY40" s="273" t="str">
        <f ca="true">+IF(OFFSET('Sanitation Data'!$F$32,0,10*ROW('Sanitation Data'!F34))="","",OFFSET('Sanitation Data'!$F$32,0,10*ROW('Sanitation Data'!F34)))</f>
        <v/>
      </c>
      <c r="CZ40" s="273" t="str">
        <f ca="true">+IF(OFFSET('Sanitation Data'!$G$28,0,10*ROW('Sanitation Data'!G34))="","",OFFSET('Sanitation Data'!$G$28,0,10*ROW('Sanitation Data'!G34)))</f>
        <v/>
      </c>
      <c r="DA40" s="273" t="str">
        <f ca="true">+IF(OFFSET('Sanitation Data'!$G$29,0,10*ROW('Sanitation Data'!G34))="","",OFFSET('Sanitation Data'!$G$29,0,10*ROW('Sanitation Data'!G34)))</f>
        <v/>
      </c>
      <c r="DB40" s="273" t="str">
        <f ca="true">+IF(OFFSET('Sanitation Data'!$G$30,0,10*ROW('Sanitation Data'!G34))="","",OFFSET('Sanitation Data'!$G$30,0,10*ROW('Sanitation Data'!G34)))</f>
        <v/>
      </c>
      <c r="DC40" s="273" t="str">
        <f ca="true">+IF(OFFSET('Sanitation Data'!$G$31,0,10*ROW('Sanitation Data'!G34))="","",OFFSET('Sanitation Data'!$G$31,0,10*ROW('Sanitation Data'!G34)))</f>
        <v/>
      </c>
      <c r="DD40" s="273" t="str">
        <f ca="true">+IF(OFFSET('Sanitation Data'!$G$32,0,10*ROW('Sanitation Data'!G34))="","",OFFSET('Sanitation Data'!$G$32,0,10*ROW('Sanitation Data'!G34)))</f>
        <v/>
      </c>
      <c r="DE40" s="273" t="str">
        <f ca="true">+IF(OFFSET('Sanitation Data'!$H$28,0,10*ROW('Sanitation Data'!H34))="","",OFFSET('Sanitation Data'!$H$28,0,10*ROW('Sanitation Data'!H34)))</f>
        <v/>
      </c>
      <c r="DF40" s="273" t="str">
        <f ca="true">+IF(OFFSET('Sanitation Data'!$H$29,0,10*ROW('Sanitation Data'!H34))="","",OFFSET('Sanitation Data'!$H$29,0,10*ROW('Sanitation Data'!H34)))</f>
        <v/>
      </c>
      <c r="DG40" s="273" t="str">
        <f ca="true">+IF(OFFSET('Sanitation Data'!$H$30,0,10*ROW('Sanitation Data'!H34))="","",OFFSET('Sanitation Data'!$H$30,0,10*ROW('Sanitation Data'!H34)))</f>
        <v/>
      </c>
      <c r="DH40" s="273" t="str">
        <f ca="true">+IF(OFFSET('Sanitation Data'!$H$31,0,10*ROW('Sanitation Data'!H34))="","",OFFSET('Sanitation Data'!$H$31,0,10*ROW('Sanitation Data'!H34)))</f>
        <v/>
      </c>
      <c r="DI40" s="273" t="str">
        <f ca="true">+IF(OFFSET('Sanitation Data'!$H$32,0,10*ROW('Sanitation Data'!H34))="","",OFFSET('Sanitation Data'!$H$32,0,10*ROW('Sanitation Data'!H34)))</f>
        <v/>
      </c>
      <c r="DJ40" s="273" t="str">
        <f ca="true">+IF(OFFSET('Sanitation Data'!$I$28,0,10*ROW('Sanitation Data'!I34))="","",OFFSET('Sanitation Data'!$I$28,0,10*ROW('Sanitation Data'!I34)))</f>
        <v/>
      </c>
      <c r="DK40" s="273" t="str">
        <f ca="true">+IF(OFFSET('Sanitation Data'!$I$29,0,10*ROW('Sanitation Data'!I34))="","",OFFSET('Sanitation Data'!$I$29,0,10*ROW('Sanitation Data'!I34)))</f>
        <v/>
      </c>
      <c r="DL40" s="273" t="str">
        <f ca="true">+IF(OFFSET('Sanitation Data'!$I$30,0,10*ROW('Sanitation Data'!I34))="","",OFFSET('Sanitation Data'!$I$30,0,10*ROW('Sanitation Data'!I34)))</f>
        <v/>
      </c>
      <c r="DM40" s="273" t="str">
        <f ca="true">+IF(OFFSET('Sanitation Data'!$I$31,0,10*ROW('Sanitation Data'!I34))="","",OFFSET('Sanitation Data'!$I$31,0,10*ROW('Sanitation Data'!I34)))</f>
        <v/>
      </c>
      <c r="DN40" s="273" t="str">
        <f ca="true">+IF(OFFSET('Sanitation Data'!$I$32,0,10*ROW('Sanitation Data'!I34))="","",OFFSET('Sanitation Data'!$I$32,0,10*ROW('Sanitation Data'!I34)))</f>
        <v/>
      </c>
      <c r="DO40" s="273" t="str">
        <f ca="true">+IF(OFFSET('Hygiene Data'!$D$11,0,10*ROW('Hygiene Data'!D34))="","",OFFSET('Hygiene Data'!$D$11,0,10*ROW('Hygiene Data'!D34)))</f>
        <v/>
      </c>
      <c r="DP40" s="273" t="str">
        <f ca="true">+IF(OFFSET('Hygiene Data'!$D$12,0,10*ROW('Hygiene Data'!D34))="","",OFFSET('Hygiene Data'!$D$12,0,10*ROW('Hygiene Data'!D34)))</f>
        <v/>
      </c>
      <c r="DQ40" s="273" t="str">
        <f ca="true">+IF(OFFSET('Hygiene Data'!$D$13,0,10*ROW('Hygiene Data'!D34))="","",OFFSET('Hygiene Data'!$D$13,0,10*ROW('Hygiene Data'!D34)))</f>
        <v/>
      </c>
      <c r="DR40" s="273" t="str">
        <f ca="true">+IF(OFFSET('Hygiene Data'!$E$11,0,10*ROW('Hygiene Data'!E34))="","",OFFSET('Hygiene Data'!$E$11,0,10*ROW('Hygiene Data'!E34)))</f>
        <v/>
      </c>
      <c r="DS40" s="273" t="str">
        <f ca="true">+IF(OFFSET('Hygiene Data'!$E$12,0,10*ROW('Hygiene Data'!E34))="","",OFFSET('Hygiene Data'!$E$12,0,10*ROW('Hygiene Data'!E34)))</f>
        <v/>
      </c>
      <c r="DT40" s="273" t="str">
        <f ca="true">+IF(OFFSET('Hygiene Data'!$E$13,0,10*ROW('Hygiene Data'!E34))="","",OFFSET('Hygiene Data'!$E$13,0,10*ROW('Hygiene Data'!E34)))</f>
        <v/>
      </c>
      <c r="DU40" s="273" t="str">
        <f ca="true">+IF(OFFSET('Hygiene Data'!$F$11,0,10*ROW('Hygiene Data'!F34))="","",OFFSET('Hygiene Data'!$F$11,0,10*ROW('Hygiene Data'!F34)))</f>
        <v/>
      </c>
      <c r="DV40" s="273" t="str">
        <f ca="true">+IF(OFFSET('Hygiene Data'!$F$12,0,10*ROW('Hygiene Data'!F34))="","",OFFSET('Hygiene Data'!$F$12,0,10*ROW('Hygiene Data'!F34)))</f>
        <v/>
      </c>
      <c r="DW40" s="273" t="str">
        <f ca="true">+IF(OFFSET('Hygiene Data'!$F$13,0,10*ROW('Hygiene Data'!F34))="","",OFFSET('Hygiene Data'!$F$13,0,10*ROW('Hygiene Data'!F34)))</f>
        <v/>
      </c>
      <c r="DX40" s="273" t="str">
        <f ca="true">+IF(OFFSET('Hygiene Data'!$G$11,0,10*ROW('Hygiene Data'!G34))="","",OFFSET('Hygiene Data'!$G$11,0,10*ROW('Hygiene Data'!G34)))</f>
        <v/>
      </c>
      <c r="DY40" s="273" t="str">
        <f ca="true">+IF(OFFSET('Hygiene Data'!$G$12,0,10*ROW('Hygiene Data'!G34))="","",OFFSET('Hygiene Data'!$G$12,0,10*ROW('Hygiene Data'!G34)))</f>
        <v/>
      </c>
      <c r="DZ40" s="273" t="str">
        <f ca="true">+IF(OFFSET('Hygiene Data'!$G$13,0,10*ROW('Hygiene Data'!G34))="","",OFFSET('Hygiene Data'!$G$13,0,10*ROW('Hygiene Data'!G34)))</f>
        <v/>
      </c>
      <c r="EA40" s="273" t="str">
        <f ca="true">+IF(OFFSET('Hygiene Data'!$H$11,0,10*ROW('Hygiene Data'!H34))="","",OFFSET('Hygiene Data'!$H$11,0,10*ROW('Hygiene Data'!H34)))</f>
        <v/>
      </c>
      <c r="EB40" s="273" t="str">
        <f ca="true">+IF(OFFSET('Hygiene Data'!$H$12,0,10*ROW('Hygiene Data'!H34))="","",OFFSET('Hygiene Data'!$H$12,0,10*ROW('Hygiene Data'!H34)))</f>
        <v/>
      </c>
      <c r="EC40" s="273" t="str">
        <f ca="true">+IF(OFFSET('Hygiene Data'!$H$13,0,10*ROW('Hygiene Data'!H34))="","",OFFSET('Hygiene Data'!$H$13,0,10*ROW('Hygiene Data'!H34)))</f>
        <v/>
      </c>
      <c r="ED40" s="273" t="str">
        <f ca="true">+IF(OFFSET('Hygiene Data'!$I$11,0,10*ROW('Hygiene Data'!I34))="","",OFFSET('Hygiene Data'!$I$11,0,10*ROW('Hygiene Data'!I34)))</f>
        <v/>
      </c>
      <c r="EE40" s="273" t="str">
        <f ca="true">+IF(OFFSET('Hygiene Data'!$I$12,0,10*ROW('Hygiene Data'!I34))="","",OFFSET('Hygiene Data'!$I$12,0,10*ROW('Hygiene Data'!I34)))</f>
        <v/>
      </c>
      <c r="EF40" s="273"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29"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3"/>
      <c r="BS41" s="273" t="str">
        <f ca="true">+IF(OFFSET('Water Data'!$D$27,0,10*ROW('Water Data'!D35))="","",OFFSET('Water Data'!$D$27,0,10*ROW('Water Data'!D35)))</f>
        <v/>
      </c>
      <c r="BT41" s="273" t="str">
        <f ca="true">+IF(OFFSET('Water Data'!$D$28,0,10*ROW('Water Data'!D35))="","",OFFSET('Water Data'!$D$28,0,10*ROW('Water Data'!D35)))</f>
        <v/>
      </c>
      <c r="BU41" s="273" t="str">
        <f ca="true">+IF(OFFSET('Water Data'!$D$29,0,10*ROW('Water Data'!D35))="","",OFFSET('Water Data'!$D$29,0,10*ROW('Water Data'!D35)))</f>
        <v/>
      </c>
      <c r="BV41" s="273" t="str">
        <f ca="true">+IF(OFFSET('Water Data'!$E$27,0,10*ROW('Water Data'!E35))="","",OFFSET('Water Data'!$E$27,0,10*ROW('Water Data'!E35)))</f>
        <v/>
      </c>
      <c r="BW41" s="273" t="str">
        <f ca="true">+IF(OFFSET('Water Data'!$E$28,0,10*ROW('Water Data'!E35))="","",OFFSET('Water Data'!$E$28,0,10*ROW('Water Data'!E35)))</f>
        <v/>
      </c>
      <c r="BX41" s="273" t="str">
        <f ca="true">+IF(OFFSET('Water Data'!$E$29,0,10*ROW('Water Data'!E35))="","",OFFSET('Water Data'!$E$29,0,10*ROW('Water Data'!E35)))</f>
        <v/>
      </c>
      <c r="BY41" s="273" t="str">
        <f ca="true">+IF(OFFSET('Water Data'!$F$27,0,10*ROW('Water Data'!F35))="","",OFFSET('Water Data'!$F$27,0,10*ROW('Water Data'!F35)))</f>
        <v/>
      </c>
      <c r="BZ41" s="273" t="str">
        <f ca="true">+IF(OFFSET('Water Data'!$F$28,0,10*ROW('Water Data'!F35))="","",OFFSET('Water Data'!$F$28,0,10*ROW('Water Data'!F35)))</f>
        <v/>
      </c>
      <c r="CA41" s="273" t="str">
        <f ca="true">+IF(OFFSET('Water Data'!$F$29,0,10*ROW('Water Data'!F35))="","",OFFSET('Water Data'!$F$29,0,10*ROW('Water Data'!F35)))</f>
        <v/>
      </c>
      <c r="CB41" s="273" t="str">
        <f ca="true">+IF(OFFSET('Water Data'!$G$27,0,10*ROW('Water Data'!G35))="","",OFFSET('Water Data'!$G$27,0,10*ROW('Water Data'!G35)))</f>
        <v/>
      </c>
      <c r="CC41" s="273" t="str">
        <f ca="true">+IF(OFFSET('Water Data'!$G$28,0,10*ROW('Water Data'!G35))="","",OFFSET('Water Data'!$G$28,0,10*ROW('Water Data'!G35)))</f>
        <v/>
      </c>
      <c r="CD41" s="273" t="str">
        <f ca="true">+IF(OFFSET('Water Data'!$G$29,0,10*ROW('Water Data'!G35))="","",OFFSET('Water Data'!$G$29,0,10*ROW('Water Data'!G35)))</f>
        <v/>
      </c>
      <c r="CE41" s="273" t="str">
        <f ca="true">+IF(OFFSET('Water Data'!$H$27,0,10*ROW('Water Data'!H35))="","",OFFSET('Water Data'!$H$27,0,10*ROW('Water Data'!H35)))</f>
        <v/>
      </c>
      <c r="CF41" s="273" t="str">
        <f ca="true">+IF(OFFSET('Water Data'!$H$28,0,10*ROW('Water Data'!H35))="","",OFFSET('Water Data'!$H$28,0,10*ROW('Water Data'!H35)))</f>
        <v/>
      </c>
      <c r="CG41" s="273" t="str">
        <f ca="true">+IF(OFFSET('Water Data'!$H$29,0,10*ROW('Water Data'!H35))="","",OFFSET('Water Data'!$H$29,0,10*ROW('Water Data'!H35)))</f>
        <v/>
      </c>
      <c r="CH41" s="273" t="str">
        <f ca="true">+IF(OFFSET('Water Data'!$I$27,0,10*ROW('Water Data'!I35))="","",OFFSET('Water Data'!$I$27,0,10*ROW('Water Data'!I35)))</f>
        <v/>
      </c>
      <c r="CI41" s="273" t="str">
        <f ca="true">+IF(OFFSET('Water Data'!$I$28,0,10*ROW('Water Data'!I35))="","",OFFSET('Water Data'!$I$28,0,10*ROW('Water Data'!I35)))</f>
        <v/>
      </c>
      <c r="CJ41" s="273" t="str">
        <f ca="true">+IF(OFFSET('Water Data'!$I$29,0,10*ROW('Water Data'!I35))="","",OFFSET('Water Data'!$I$29,0,10*ROW('Water Data'!I35)))</f>
        <v/>
      </c>
      <c r="CK41" s="273" t="str">
        <f ca="true">+IF(OFFSET('Sanitation Data'!$D$28,0,10*ROW('Sanitation Data'!D35))="","",OFFSET('Sanitation Data'!$D$28,0,10*ROW('Sanitation Data'!D35)))</f>
        <v/>
      </c>
      <c r="CL41" s="273" t="str">
        <f ca="true">+IF(OFFSET('Sanitation Data'!$D$29,0,10*ROW('Sanitation Data'!D35))="","",OFFSET('Sanitation Data'!$D$29,0,10*ROW('Sanitation Data'!D35)))</f>
        <v/>
      </c>
      <c r="CM41" s="273" t="str">
        <f ca="true">+IF(OFFSET('Sanitation Data'!$D$30,0,10*ROW('Sanitation Data'!D35))="","",OFFSET('Sanitation Data'!$D$30,0,10*ROW('Sanitation Data'!D35)))</f>
        <v/>
      </c>
      <c r="CN41" s="273" t="str">
        <f ca="true">+IF(OFFSET('Sanitation Data'!$D$31,0,10*ROW('Sanitation Data'!D35))="","",OFFSET('Sanitation Data'!$D$31,0,10*ROW('Sanitation Data'!D35)))</f>
        <v/>
      </c>
      <c r="CO41" s="273" t="str">
        <f ca="true">+IF(OFFSET('Sanitation Data'!$D$32,0,10*ROW('Sanitation Data'!D35))="","",OFFSET('Sanitation Data'!$D$32,0,10*ROW('Sanitation Data'!D35)))</f>
        <v/>
      </c>
      <c r="CP41" s="273" t="str">
        <f ca="true">+IF(OFFSET('Sanitation Data'!$E$28,0,10*ROW('Sanitation Data'!E35))="","",OFFSET('Sanitation Data'!$E$28,0,10*ROW('Sanitation Data'!E35)))</f>
        <v/>
      </c>
      <c r="CQ41" s="273" t="str">
        <f ca="true">+IF(OFFSET('Sanitation Data'!$E$29,0,10*ROW('Sanitation Data'!E35))="","",OFFSET('Sanitation Data'!$E$29,0,10*ROW('Sanitation Data'!E35)))</f>
        <v/>
      </c>
      <c r="CR41" s="273" t="str">
        <f ca="true">+IF(OFFSET('Sanitation Data'!$E$30,0,10*ROW('Sanitation Data'!E35))="","",OFFSET('Sanitation Data'!$E$30,0,10*ROW('Sanitation Data'!E35)))</f>
        <v/>
      </c>
      <c r="CS41" s="273" t="str">
        <f ca="true">+IF(OFFSET('Sanitation Data'!$E$31,0,10*ROW('Sanitation Data'!E35))="","",OFFSET('Sanitation Data'!$E$31,0,10*ROW('Sanitation Data'!E35)))</f>
        <v/>
      </c>
      <c r="CT41" s="273" t="str">
        <f ca="true">+IF(OFFSET('Sanitation Data'!$E$32,0,10*ROW('Sanitation Data'!E35))="","",OFFSET('Sanitation Data'!$E$32,0,10*ROW('Sanitation Data'!E35)))</f>
        <v/>
      </c>
      <c r="CU41" s="273" t="str">
        <f ca="true">+IF(OFFSET('Sanitation Data'!$F$28,0,10*ROW('Sanitation Data'!F35))="","",OFFSET('Sanitation Data'!$F$28,0,10*ROW('Sanitation Data'!F35)))</f>
        <v/>
      </c>
      <c r="CV41" s="273" t="str">
        <f ca="true">+IF(OFFSET('Sanitation Data'!$F$29,0,10*ROW('Sanitation Data'!F35))="","",OFFSET('Sanitation Data'!$F$29,0,10*ROW('Sanitation Data'!F35)))</f>
        <v/>
      </c>
      <c r="CW41" s="273" t="str">
        <f ca="true">+IF(OFFSET('Sanitation Data'!$F$30,0,10*ROW('Sanitation Data'!F35))="","",OFFSET('Sanitation Data'!$F$30,0,10*ROW('Sanitation Data'!F35)))</f>
        <v/>
      </c>
      <c r="CX41" s="273" t="str">
        <f ca="true">+IF(OFFSET('Sanitation Data'!$F$31,0,10*ROW('Sanitation Data'!F35))="","",OFFSET('Sanitation Data'!$F$31,0,10*ROW('Sanitation Data'!F35)))</f>
        <v/>
      </c>
      <c r="CY41" s="273" t="str">
        <f ca="true">+IF(OFFSET('Sanitation Data'!$F$32,0,10*ROW('Sanitation Data'!F35))="","",OFFSET('Sanitation Data'!$F$32,0,10*ROW('Sanitation Data'!F35)))</f>
        <v/>
      </c>
      <c r="CZ41" s="273" t="str">
        <f ca="true">+IF(OFFSET('Sanitation Data'!$G$28,0,10*ROW('Sanitation Data'!G35))="","",OFFSET('Sanitation Data'!$G$28,0,10*ROW('Sanitation Data'!G35)))</f>
        <v/>
      </c>
      <c r="DA41" s="273" t="str">
        <f ca="true">+IF(OFFSET('Sanitation Data'!$G$29,0,10*ROW('Sanitation Data'!G35))="","",OFFSET('Sanitation Data'!$G$29,0,10*ROW('Sanitation Data'!G35)))</f>
        <v/>
      </c>
      <c r="DB41" s="273" t="str">
        <f ca="true">+IF(OFFSET('Sanitation Data'!$G$30,0,10*ROW('Sanitation Data'!G35))="","",OFFSET('Sanitation Data'!$G$30,0,10*ROW('Sanitation Data'!G35)))</f>
        <v/>
      </c>
      <c r="DC41" s="273" t="str">
        <f ca="true">+IF(OFFSET('Sanitation Data'!$G$31,0,10*ROW('Sanitation Data'!G35))="","",OFFSET('Sanitation Data'!$G$31,0,10*ROW('Sanitation Data'!G35)))</f>
        <v/>
      </c>
      <c r="DD41" s="273" t="str">
        <f ca="true">+IF(OFFSET('Sanitation Data'!$G$32,0,10*ROW('Sanitation Data'!G35))="","",OFFSET('Sanitation Data'!$G$32,0,10*ROW('Sanitation Data'!G35)))</f>
        <v/>
      </c>
      <c r="DE41" s="273" t="str">
        <f ca="true">+IF(OFFSET('Sanitation Data'!$H$28,0,10*ROW('Sanitation Data'!H35))="","",OFFSET('Sanitation Data'!$H$28,0,10*ROW('Sanitation Data'!H35)))</f>
        <v/>
      </c>
      <c r="DF41" s="273" t="str">
        <f ca="true">+IF(OFFSET('Sanitation Data'!$H$29,0,10*ROW('Sanitation Data'!H35))="","",OFFSET('Sanitation Data'!$H$29,0,10*ROW('Sanitation Data'!H35)))</f>
        <v/>
      </c>
      <c r="DG41" s="273" t="str">
        <f ca="true">+IF(OFFSET('Sanitation Data'!$H$30,0,10*ROW('Sanitation Data'!H35))="","",OFFSET('Sanitation Data'!$H$30,0,10*ROW('Sanitation Data'!H35)))</f>
        <v/>
      </c>
      <c r="DH41" s="273" t="str">
        <f ca="true">+IF(OFFSET('Sanitation Data'!$H$31,0,10*ROW('Sanitation Data'!H35))="","",OFFSET('Sanitation Data'!$H$31,0,10*ROW('Sanitation Data'!H35)))</f>
        <v/>
      </c>
      <c r="DI41" s="273" t="str">
        <f ca="true">+IF(OFFSET('Sanitation Data'!$H$32,0,10*ROW('Sanitation Data'!H35))="","",OFFSET('Sanitation Data'!$H$32,0,10*ROW('Sanitation Data'!H35)))</f>
        <v/>
      </c>
      <c r="DJ41" s="273" t="str">
        <f ca="true">+IF(OFFSET('Sanitation Data'!$I$28,0,10*ROW('Sanitation Data'!I35))="","",OFFSET('Sanitation Data'!$I$28,0,10*ROW('Sanitation Data'!I35)))</f>
        <v/>
      </c>
      <c r="DK41" s="273" t="str">
        <f ca="true">+IF(OFFSET('Sanitation Data'!$I$29,0,10*ROW('Sanitation Data'!I35))="","",OFFSET('Sanitation Data'!$I$29,0,10*ROW('Sanitation Data'!I35)))</f>
        <v/>
      </c>
      <c r="DL41" s="273" t="str">
        <f ca="true">+IF(OFFSET('Sanitation Data'!$I$30,0,10*ROW('Sanitation Data'!I35))="","",OFFSET('Sanitation Data'!$I$30,0,10*ROW('Sanitation Data'!I35)))</f>
        <v/>
      </c>
      <c r="DM41" s="273" t="str">
        <f ca="true">+IF(OFFSET('Sanitation Data'!$I$31,0,10*ROW('Sanitation Data'!I35))="","",OFFSET('Sanitation Data'!$I$31,0,10*ROW('Sanitation Data'!I35)))</f>
        <v/>
      </c>
      <c r="DN41" s="273" t="str">
        <f ca="true">+IF(OFFSET('Sanitation Data'!$I$32,0,10*ROW('Sanitation Data'!I35))="","",OFFSET('Sanitation Data'!$I$32,0,10*ROW('Sanitation Data'!I35)))</f>
        <v/>
      </c>
      <c r="DO41" s="273" t="str">
        <f ca="true">+IF(OFFSET('Hygiene Data'!$D$11,0,10*ROW('Hygiene Data'!D35))="","",OFFSET('Hygiene Data'!$D$11,0,10*ROW('Hygiene Data'!D35)))</f>
        <v/>
      </c>
      <c r="DP41" s="273" t="str">
        <f ca="true">+IF(OFFSET('Hygiene Data'!$D$12,0,10*ROW('Hygiene Data'!D35))="","",OFFSET('Hygiene Data'!$D$12,0,10*ROW('Hygiene Data'!D35)))</f>
        <v/>
      </c>
      <c r="DQ41" s="273" t="str">
        <f ca="true">+IF(OFFSET('Hygiene Data'!$D$13,0,10*ROW('Hygiene Data'!D35))="","",OFFSET('Hygiene Data'!$D$13,0,10*ROW('Hygiene Data'!D35)))</f>
        <v/>
      </c>
      <c r="DR41" s="273" t="str">
        <f ca="true">+IF(OFFSET('Hygiene Data'!$E$11,0,10*ROW('Hygiene Data'!E35))="","",OFFSET('Hygiene Data'!$E$11,0,10*ROW('Hygiene Data'!E35)))</f>
        <v/>
      </c>
      <c r="DS41" s="273" t="str">
        <f ca="true">+IF(OFFSET('Hygiene Data'!$E$12,0,10*ROW('Hygiene Data'!E35))="","",OFFSET('Hygiene Data'!$E$12,0,10*ROW('Hygiene Data'!E35)))</f>
        <v/>
      </c>
      <c r="DT41" s="273" t="str">
        <f ca="true">+IF(OFFSET('Hygiene Data'!$E$13,0,10*ROW('Hygiene Data'!E35))="","",OFFSET('Hygiene Data'!$E$13,0,10*ROW('Hygiene Data'!E35)))</f>
        <v/>
      </c>
      <c r="DU41" s="273" t="str">
        <f ca="true">+IF(OFFSET('Hygiene Data'!$F$11,0,10*ROW('Hygiene Data'!F35))="","",OFFSET('Hygiene Data'!$F$11,0,10*ROW('Hygiene Data'!F35)))</f>
        <v/>
      </c>
      <c r="DV41" s="273" t="str">
        <f ca="true">+IF(OFFSET('Hygiene Data'!$F$12,0,10*ROW('Hygiene Data'!F35))="","",OFFSET('Hygiene Data'!$F$12,0,10*ROW('Hygiene Data'!F35)))</f>
        <v/>
      </c>
      <c r="DW41" s="273" t="str">
        <f ca="true">+IF(OFFSET('Hygiene Data'!$F$13,0,10*ROW('Hygiene Data'!F35))="","",OFFSET('Hygiene Data'!$F$13,0,10*ROW('Hygiene Data'!F35)))</f>
        <v/>
      </c>
      <c r="DX41" s="273" t="str">
        <f ca="true">+IF(OFFSET('Hygiene Data'!$G$11,0,10*ROW('Hygiene Data'!G35))="","",OFFSET('Hygiene Data'!$G$11,0,10*ROW('Hygiene Data'!G35)))</f>
        <v/>
      </c>
      <c r="DY41" s="273" t="str">
        <f ca="true">+IF(OFFSET('Hygiene Data'!$G$12,0,10*ROW('Hygiene Data'!G35))="","",OFFSET('Hygiene Data'!$G$12,0,10*ROW('Hygiene Data'!G35)))</f>
        <v/>
      </c>
      <c r="DZ41" s="273" t="str">
        <f ca="true">+IF(OFFSET('Hygiene Data'!$G$13,0,10*ROW('Hygiene Data'!G35))="","",OFFSET('Hygiene Data'!$G$13,0,10*ROW('Hygiene Data'!G35)))</f>
        <v/>
      </c>
      <c r="EA41" s="273" t="str">
        <f ca="true">+IF(OFFSET('Hygiene Data'!$H$11,0,10*ROW('Hygiene Data'!H35))="","",OFFSET('Hygiene Data'!$H$11,0,10*ROW('Hygiene Data'!H35)))</f>
        <v/>
      </c>
      <c r="EB41" s="273" t="str">
        <f ca="true">+IF(OFFSET('Hygiene Data'!$H$12,0,10*ROW('Hygiene Data'!H35))="","",OFFSET('Hygiene Data'!$H$12,0,10*ROW('Hygiene Data'!H35)))</f>
        <v/>
      </c>
      <c r="EC41" s="273" t="str">
        <f ca="true">+IF(OFFSET('Hygiene Data'!$H$13,0,10*ROW('Hygiene Data'!H35))="","",OFFSET('Hygiene Data'!$H$13,0,10*ROW('Hygiene Data'!H35)))</f>
        <v/>
      </c>
      <c r="ED41" s="273" t="str">
        <f ca="true">+IF(OFFSET('Hygiene Data'!$I$11,0,10*ROW('Hygiene Data'!I35))="","",OFFSET('Hygiene Data'!$I$11,0,10*ROW('Hygiene Data'!I35)))</f>
        <v/>
      </c>
      <c r="EE41" s="273" t="str">
        <f ca="true">+IF(OFFSET('Hygiene Data'!$I$12,0,10*ROW('Hygiene Data'!I35))="","",OFFSET('Hygiene Data'!$I$12,0,10*ROW('Hygiene Data'!I35)))</f>
        <v/>
      </c>
      <c r="EF41" s="273"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29"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3"/>
      <c r="BS42" s="273" t="str">
        <f ca="true">+IF(OFFSET('Water Data'!$D$27,0,10*ROW('Water Data'!D36))="","",OFFSET('Water Data'!$D$27,0,10*ROW('Water Data'!D36)))</f>
        <v/>
      </c>
      <c r="BT42" s="273" t="str">
        <f ca="true">+IF(OFFSET('Water Data'!$D$28,0,10*ROW('Water Data'!D36))="","",OFFSET('Water Data'!$D$28,0,10*ROW('Water Data'!D36)))</f>
        <v/>
      </c>
      <c r="BU42" s="273" t="str">
        <f ca="true">+IF(OFFSET('Water Data'!$D$29,0,10*ROW('Water Data'!D36))="","",OFFSET('Water Data'!$D$29,0,10*ROW('Water Data'!D36)))</f>
        <v/>
      </c>
      <c r="BV42" s="273" t="str">
        <f ca="true">+IF(OFFSET('Water Data'!$E$27,0,10*ROW('Water Data'!E36))="","",OFFSET('Water Data'!$E$27,0,10*ROW('Water Data'!E36)))</f>
        <v/>
      </c>
      <c r="BW42" s="273" t="str">
        <f ca="true">+IF(OFFSET('Water Data'!$E$28,0,10*ROW('Water Data'!E36))="","",OFFSET('Water Data'!$E$28,0,10*ROW('Water Data'!E36)))</f>
        <v/>
      </c>
      <c r="BX42" s="273" t="str">
        <f ca="true">+IF(OFFSET('Water Data'!$E$29,0,10*ROW('Water Data'!E36))="","",OFFSET('Water Data'!$E$29,0,10*ROW('Water Data'!E36)))</f>
        <v/>
      </c>
      <c r="BY42" s="273" t="str">
        <f ca="true">+IF(OFFSET('Water Data'!$F$27,0,10*ROW('Water Data'!F36))="","",OFFSET('Water Data'!$F$27,0,10*ROW('Water Data'!F36)))</f>
        <v/>
      </c>
      <c r="BZ42" s="273" t="str">
        <f ca="true">+IF(OFFSET('Water Data'!$F$28,0,10*ROW('Water Data'!F36))="","",OFFSET('Water Data'!$F$28,0,10*ROW('Water Data'!F36)))</f>
        <v/>
      </c>
      <c r="CA42" s="273" t="str">
        <f ca="true">+IF(OFFSET('Water Data'!$F$29,0,10*ROW('Water Data'!F36))="","",OFFSET('Water Data'!$F$29,0,10*ROW('Water Data'!F36)))</f>
        <v/>
      </c>
      <c r="CB42" s="273" t="str">
        <f ca="true">+IF(OFFSET('Water Data'!$G$27,0,10*ROW('Water Data'!G36))="","",OFFSET('Water Data'!$G$27,0,10*ROW('Water Data'!G36)))</f>
        <v/>
      </c>
      <c r="CC42" s="273" t="str">
        <f ca="true">+IF(OFFSET('Water Data'!$G$28,0,10*ROW('Water Data'!G36))="","",OFFSET('Water Data'!$G$28,0,10*ROW('Water Data'!G36)))</f>
        <v/>
      </c>
      <c r="CD42" s="273" t="str">
        <f ca="true">+IF(OFFSET('Water Data'!$G$29,0,10*ROW('Water Data'!G36))="","",OFFSET('Water Data'!$G$29,0,10*ROW('Water Data'!G36)))</f>
        <v/>
      </c>
      <c r="CE42" s="273" t="str">
        <f ca="true">+IF(OFFSET('Water Data'!$H$27,0,10*ROW('Water Data'!H36))="","",OFFSET('Water Data'!$H$27,0,10*ROW('Water Data'!H36)))</f>
        <v/>
      </c>
      <c r="CF42" s="273" t="str">
        <f ca="true">+IF(OFFSET('Water Data'!$H$28,0,10*ROW('Water Data'!H36))="","",OFFSET('Water Data'!$H$28,0,10*ROW('Water Data'!H36)))</f>
        <v/>
      </c>
      <c r="CG42" s="273" t="str">
        <f ca="true">+IF(OFFSET('Water Data'!$H$29,0,10*ROW('Water Data'!H36))="","",OFFSET('Water Data'!$H$29,0,10*ROW('Water Data'!H36)))</f>
        <v/>
      </c>
      <c r="CH42" s="273" t="str">
        <f ca="true">+IF(OFFSET('Water Data'!$I$27,0,10*ROW('Water Data'!I36))="","",OFFSET('Water Data'!$I$27,0,10*ROW('Water Data'!I36)))</f>
        <v/>
      </c>
      <c r="CI42" s="273" t="str">
        <f ca="true">+IF(OFFSET('Water Data'!$I$28,0,10*ROW('Water Data'!I36))="","",OFFSET('Water Data'!$I$28,0,10*ROW('Water Data'!I36)))</f>
        <v/>
      </c>
      <c r="CJ42" s="273" t="str">
        <f ca="true">+IF(OFFSET('Water Data'!$I$29,0,10*ROW('Water Data'!I36))="","",OFFSET('Water Data'!$I$29,0,10*ROW('Water Data'!I36)))</f>
        <v/>
      </c>
      <c r="CK42" s="273" t="str">
        <f ca="true">+IF(OFFSET('Sanitation Data'!$D$28,0,10*ROW('Sanitation Data'!D36))="","",OFFSET('Sanitation Data'!$D$28,0,10*ROW('Sanitation Data'!D36)))</f>
        <v/>
      </c>
      <c r="CL42" s="273" t="str">
        <f ca="true">+IF(OFFSET('Sanitation Data'!$D$29,0,10*ROW('Sanitation Data'!D36))="","",OFFSET('Sanitation Data'!$D$29,0,10*ROW('Sanitation Data'!D36)))</f>
        <v/>
      </c>
      <c r="CM42" s="273" t="str">
        <f ca="true">+IF(OFFSET('Sanitation Data'!$D$30,0,10*ROW('Sanitation Data'!D36))="","",OFFSET('Sanitation Data'!$D$30,0,10*ROW('Sanitation Data'!D36)))</f>
        <v/>
      </c>
      <c r="CN42" s="273" t="str">
        <f ca="true">+IF(OFFSET('Sanitation Data'!$D$31,0,10*ROW('Sanitation Data'!D36))="","",OFFSET('Sanitation Data'!$D$31,0,10*ROW('Sanitation Data'!D36)))</f>
        <v/>
      </c>
      <c r="CO42" s="273" t="str">
        <f ca="true">+IF(OFFSET('Sanitation Data'!$D$32,0,10*ROW('Sanitation Data'!D36))="","",OFFSET('Sanitation Data'!$D$32,0,10*ROW('Sanitation Data'!D36)))</f>
        <v/>
      </c>
      <c r="CP42" s="273" t="str">
        <f ca="true">+IF(OFFSET('Sanitation Data'!$E$28,0,10*ROW('Sanitation Data'!E36))="","",OFFSET('Sanitation Data'!$E$28,0,10*ROW('Sanitation Data'!E36)))</f>
        <v/>
      </c>
      <c r="CQ42" s="273" t="str">
        <f ca="true">+IF(OFFSET('Sanitation Data'!$E$29,0,10*ROW('Sanitation Data'!E36))="","",OFFSET('Sanitation Data'!$E$29,0,10*ROW('Sanitation Data'!E36)))</f>
        <v/>
      </c>
      <c r="CR42" s="273" t="str">
        <f ca="true">+IF(OFFSET('Sanitation Data'!$E$30,0,10*ROW('Sanitation Data'!E36))="","",OFFSET('Sanitation Data'!$E$30,0,10*ROW('Sanitation Data'!E36)))</f>
        <v/>
      </c>
      <c r="CS42" s="273" t="str">
        <f ca="true">+IF(OFFSET('Sanitation Data'!$E$31,0,10*ROW('Sanitation Data'!E36))="","",OFFSET('Sanitation Data'!$E$31,0,10*ROW('Sanitation Data'!E36)))</f>
        <v/>
      </c>
      <c r="CT42" s="273" t="str">
        <f ca="true">+IF(OFFSET('Sanitation Data'!$E$32,0,10*ROW('Sanitation Data'!E36))="","",OFFSET('Sanitation Data'!$E$32,0,10*ROW('Sanitation Data'!E36)))</f>
        <v/>
      </c>
      <c r="CU42" s="273" t="str">
        <f ca="true">+IF(OFFSET('Sanitation Data'!$F$28,0,10*ROW('Sanitation Data'!F36))="","",OFFSET('Sanitation Data'!$F$28,0,10*ROW('Sanitation Data'!F36)))</f>
        <v/>
      </c>
      <c r="CV42" s="273" t="str">
        <f ca="true">+IF(OFFSET('Sanitation Data'!$F$29,0,10*ROW('Sanitation Data'!F36))="","",OFFSET('Sanitation Data'!$F$29,0,10*ROW('Sanitation Data'!F36)))</f>
        <v/>
      </c>
      <c r="CW42" s="273" t="str">
        <f ca="true">+IF(OFFSET('Sanitation Data'!$F$30,0,10*ROW('Sanitation Data'!F36))="","",OFFSET('Sanitation Data'!$F$30,0,10*ROW('Sanitation Data'!F36)))</f>
        <v/>
      </c>
      <c r="CX42" s="273" t="str">
        <f ca="true">+IF(OFFSET('Sanitation Data'!$F$31,0,10*ROW('Sanitation Data'!F36))="","",OFFSET('Sanitation Data'!$F$31,0,10*ROW('Sanitation Data'!F36)))</f>
        <v/>
      </c>
      <c r="CY42" s="273" t="str">
        <f ca="true">+IF(OFFSET('Sanitation Data'!$F$32,0,10*ROW('Sanitation Data'!F36))="","",OFFSET('Sanitation Data'!$F$32,0,10*ROW('Sanitation Data'!F36)))</f>
        <v/>
      </c>
      <c r="CZ42" s="273" t="str">
        <f ca="true">+IF(OFFSET('Sanitation Data'!$G$28,0,10*ROW('Sanitation Data'!G36))="","",OFFSET('Sanitation Data'!$G$28,0,10*ROW('Sanitation Data'!G36)))</f>
        <v/>
      </c>
      <c r="DA42" s="273" t="str">
        <f ca="true">+IF(OFFSET('Sanitation Data'!$G$29,0,10*ROW('Sanitation Data'!G36))="","",OFFSET('Sanitation Data'!$G$29,0,10*ROW('Sanitation Data'!G36)))</f>
        <v/>
      </c>
      <c r="DB42" s="273" t="str">
        <f ca="true">+IF(OFFSET('Sanitation Data'!$G$30,0,10*ROW('Sanitation Data'!G36))="","",OFFSET('Sanitation Data'!$G$30,0,10*ROW('Sanitation Data'!G36)))</f>
        <v/>
      </c>
      <c r="DC42" s="273" t="str">
        <f ca="true">+IF(OFFSET('Sanitation Data'!$G$31,0,10*ROW('Sanitation Data'!G36))="","",OFFSET('Sanitation Data'!$G$31,0,10*ROW('Sanitation Data'!G36)))</f>
        <v/>
      </c>
      <c r="DD42" s="273" t="str">
        <f ca="true">+IF(OFFSET('Sanitation Data'!$G$32,0,10*ROW('Sanitation Data'!G36))="","",OFFSET('Sanitation Data'!$G$32,0,10*ROW('Sanitation Data'!G36)))</f>
        <v/>
      </c>
      <c r="DE42" s="273" t="str">
        <f ca="true">+IF(OFFSET('Sanitation Data'!$H$28,0,10*ROW('Sanitation Data'!H36))="","",OFFSET('Sanitation Data'!$H$28,0,10*ROW('Sanitation Data'!H36)))</f>
        <v/>
      </c>
      <c r="DF42" s="273" t="str">
        <f ca="true">+IF(OFFSET('Sanitation Data'!$H$29,0,10*ROW('Sanitation Data'!H36))="","",OFFSET('Sanitation Data'!$H$29,0,10*ROW('Sanitation Data'!H36)))</f>
        <v/>
      </c>
      <c r="DG42" s="273" t="str">
        <f ca="true">+IF(OFFSET('Sanitation Data'!$H$30,0,10*ROW('Sanitation Data'!H36))="","",OFFSET('Sanitation Data'!$H$30,0,10*ROW('Sanitation Data'!H36)))</f>
        <v/>
      </c>
      <c r="DH42" s="273" t="str">
        <f ca="true">+IF(OFFSET('Sanitation Data'!$H$31,0,10*ROW('Sanitation Data'!H36))="","",OFFSET('Sanitation Data'!$H$31,0,10*ROW('Sanitation Data'!H36)))</f>
        <v/>
      </c>
      <c r="DI42" s="273" t="str">
        <f ca="true">+IF(OFFSET('Sanitation Data'!$H$32,0,10*ROW('Sanitation Data'!H36))="","",OFFSET('Sanitation Data'!$H$32,0,10*ROW('Sanitation Data'!H36)))</f>
        <v/>
      </c>
      <c r="DJ42" s="273" t="str">
        <f ca="true">+IF(OFFSET('Sanitation Data'!$I$28,0,10*ROW('Sanitation Data'!I36))="","",OFFSET('Sanitation Data'!$I$28,0,10*ROW('Sanitation Data'!I36)))</f>
        <v/>
      </c>
      <c r="DK42" s="273" t="str">
        <f ca="true">+IF(OFFSET('Sanitation Data'!$I$29,0,10*ROW('Sanitation Data'!I36))="","",OFFSET('Sanitation Data'!$I$29,0,10*ROW('Sanitation Data'!I36)))</f>
        <v/>
      </c>
      <c r="DL42" s="273" t="str">
        <f ca="true">+IF(OFFSET('Sanitation Data'!$I$30,0,10*ROW('Sanitation Data'!I36))="","",OFFSET('Sanitation Data'!$I$30,0,10*ROW('Sanitation Data'!I36)))</f>
        <v/>
      </c>
      <c r="DM42" s="273" t="str">
        <f ca="true">+IF(OFFSET('Sanitation Data'!$I$31,0,10*ROW('Sanitation Data'!I36))="","",OFFSET('Sanitation Data'!$I$31,0,10*ROW('Sanitation Data'!I36)))</f>
        <v/>
      </c>
      <c r="DN42" s="273" t="str">
        <f ca="true">+IF(OFFSET('Sanitation Data'!$I$32,0,10*ROW('Sanitation Data'!I36))="","",OFFSET('Sanitation Data'!$I$32,0,10*ROW('Sanitation Data'!I36)))</f>
        <v/>
      </c>
      <c r="DO42" s="273" t="str">
        <f ca="true">+IF(OFFSET('Hygiene Data'!$D$11,0,10*ROW('Hygiene Data'!D36))="","",OFFSET('Hygiene Data'!$D$11,0,10*ROW('Hygiene Data'!D36)))</f>
        <v/>
      </c>
      <c r="DP42" s="273" t="str">
        <f ca="true">+IF(OFFSET('Hygiene Data'!$D$12,0,10*ROW('Hygiene Data'!D36))="","",OFFSET('Hygiene Data'!$D$12,0,10*ROW('Hygiene Data'!D36)))</f>
        <v/>
      </c>
      <c r="DQ42" s="273" t="str">
        <f ca="true">+IF(OFFSET('Hygiene Data'!$D$13,0,10*ROW('Hygiene Data'!D36))="","",OFFSET('Hygiene Data'!$D$13,0,10*ROW('Hygiene Data'!D36)))</f>
        <v/>
      </c>
      <c r="DR42" s="273" t="str">
        <f ca="true">+IF(OFFSET('Hygiene Data'!$E$11,0,10*ROW('Hygiene Data'!E36))="","",OFFSET('Hygiene Data'!$E$11,0,10*ROW('Hygiene Data'!E36)))</f>
        <v/>
      </c>
      <c r="DS42" s="273" t="str">
        <f ca="true">+IF(OFFSET('Hygiene Data'!$E$12,0,10*ROW('Hygiene Data'!E36))="","",OFFSET('Hygiene Data'!$E$12,0,10*ROW('Hygiene Data'!E36)))</f>
        <v/>
      </c>
      <c r="DT42" s="273" t="str">
        <f ca="true">+IF(OFFSET('Hygiene Data'!$E$13,0,10*ROW('Hygiene Data'!E36))="","",OFFSET('Hygiene Data'!$E$13,0,10*ROW('Hygiene Data'!E36)))</f>
        <v/>
      </c>
      <c r="DU42" s="273" t="str">
        <f ca="true">+IF(OFFSET('Hygiene Data'!$F$11,0,10*ROW('Hygiene Data'!F36))="","",OFFSET('Hygiene Data'!$F$11,0,10*ROW('Hygiene Data'!F36)))</f>
        <v/>
      </c>
      <c r="DV42" s="273" t="str">
        <f ca="true">+IF(OFFSET('Hygiene Data'!$F$12,0,10*ROW('Hygiene Data'!F36))="","",OFFSET('Hygiene Data'!$F$12,0,10*ROW('Hygiene Data'!F36)))</f>
        <v/>
      </c>
      <c r="DW42" s="273" t="str">
        <f ca="true">+IF(OFFSET('Hygiene Data'!$F$13,0,10*ROW('Hygiene Data'!F36))="","",OFFSET('Hygiene Data'!$F$13,0,10*ROW('Hygiene Data'!F36)))</f>
        <v/>
      </c>
      <c r="DX42" s="273" t="str">
        <f ca="true">+IF(OFFSET('Hygiene Data'!$G$11,0,10*ROW('Hygiene Data'!G36))="","",OFFSET('Hygiene Data'!$G$11,0,10*ROW('Hygiene Data'!G36)))</f>
        <v/>
      </c>
      <c r="DY42" s="273" t="str">
        <f ca="true">+IF(OFFSET('Hygiene Data'!$G$12,0,10*ROW('Hygiene Data'!G36))="","",OFFSET('Hygiene Data'!$G$12,0,10*ROW('Hygiene Data'!G36)))</f>
        <v/>
      </c>
      <c r="DZ42" s="273" t="str">
        <f ca="true">+IF(OFFSET('Hygiene Data'!$G$13,0,10*ROW('Hygiene Data'!G36))="","",OFFSET('Hygiene Data'!$G$13,0,10*ROW('Hygiene Data'!G36)))</f>
        <v/>
      </c>
      <c r="EA42" s="273" t="str">
        <f ca="true">+IF(OFFSET('Hygiene Data'!$H$11,0,10*ROW('Hygiene Data'!H36))="","",OFFSET('Hygiene Data'!$H$11,0,10*ROW('Hygiene Data'!H36)))</f>
        <v/>
      </c>
      <c r="EB42" s="273" t="str">
        <f ca="true">+IF(OFFSET('Hygiene Data'!$H$12,0,10*ROW('Hygiene Data'!H36))="","",OFFSET('Hygiene Data'!$H$12,0,10*ROW('Hygiene Data'!H36)))</f>
        <v/>
      </c>
      <c r="EC42" s="273" t="str">
        <f ca="true">+IF(OFFSET('Hygiene Data'!$H$13,0,10*ROW('Hygiene Data'!H36))="","",OFFSET('Hygiene Data'!$H$13,0,10*ROW('Hygiene Data'!H36)))</f>
        <v/>
      </c>
      <c r="ED42" s="273" t="str">
        <f ca="true">+IF(OFFSET('Hygiene Data'!$I$11,0,10*ROW('Hygiene Data'!I36))="","",OFFSET('Hygiene Data'!$I$11,0,10*ROW('Hygiene Data'!I36)))</f>
        <v/>
      </c>
      <c r="EE42" s="273" t="str">
        <f ca="true">+IF(OFFSET('Hygiene Data'!$I$12,0,10*ROW('Hygiene Data'!I36))="","",OFFSET('Hygiene Data'!$I$12,0,10*ROW('Hygiene Data'!I36)))</f>
        <v/>
      </c>
      <c r="EF42" s="273"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29"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3"/>
      <c r="BS43" s="273" t="str">
        <f ca="true">+IF(OFFSET('Water Data'!$D$27,0,10*ROW('Water Data'!D37))="","",OFFSET('Water Data'!$D$27,0,10*ROW('Water Data'!D37)))</f>
        <v/>
      </c>
      <c r="BT43" s="273" t="str">
        <f ca="true">+IF(OFFSET('Water Data'!$D$28,0,10*ROW('Water Data'!D37))="","",OFFSET('Water Data'!$D$28,0,10*ROW('Water Data'!D37)))</f>
        <v/>
      </c>
      <c r="BU43" s="273" t="str">
        <f ca="true">+IF(OFFSET('Water Data'!$D$29,0,10*ROW('Water Data'!D37))="","",OFFSET('Water Data'!$D$29,0,10*ROW('Water Data'!D37)))</f>
        <v/>
      </c>
      <c r="BV43" s="273" t="str">
        <f ca="true">+IF(OFFSET('Water Data'!$E$27,0,10*ROW('Water Data'!E37))="","",OFFSET('Water Data'!$E$27,0,10*ROW('Water Data'!E37)))</f>
        <v/>
      </c>
      <c r="BW43" s="273" t="str">
        <f ca="true">+IF(OFFSET('Water Data'!$E$28,0,10*ROW('Water Data'!E37))="","",OFFSET('Water Data'!$E$28,0,10*ROW('Water Data'!E37)))</f>
        <v/>
      </c>
      <c r="BX43" s="273" t="str">
        <f ca="true">+IF(OFFSET('Water Data'!$E$29,0,10*ROW('Water Data'!E37))="","",OFFSET('Water Data'!$E$29,0,10*ROW('Water Data'!E37)))</f>
        <v/>
      </c>
      <c r="BY43" s="273" t="str">
        <f ca="true">+IF(OFFSET('Water Data'!$F$27,0,10*ROW('Water Data'!F37))="","",OFFSET('Water Data'!$F$27,0,10*ROW('Water Data'!F37)))</f>
        <v/>
      </c>
      <c r="BZ43" s="273" t="str">
        <f ca="true">+IF(OFFSET('Water Data'!$F$28,0,10*ROW('Water Data'!F37))="","",OFFSET('Water Data'!$F$28,0,10*ROW('Water Data'!F37)))</f>
        <v/>
      </c>
      <c r="CA43" s="273" t="str">
        <f ca="true">+IF(OFFSET('Water Data'!$F$29,0,10*ROW('Water Data'!F37))="","",OFFSET('Water Data'!$F$29,0,10*ROW('Water Data'!F37)))</f>
        <v/>
      </c>
      <c r="CB43" s="273" t="str">
        <f ca="true">+IF(OFFSET('Water Data'!$G$27,0,10*ROW('Water Data'!G37))="","",OFFSET('Water Data'!$G$27,0,10*ROW('Water Data'!G37)))</f>
        <v/>
      </c>
      <c r="CC43" s="273" t="str">
        <f ca="true">+IF(OFFSET('Water Data'!$G$28,0,10*ROW('Water Data'!G37))="","",OFFSET('Water Data'!$G$28,0,10*ROW('Water Data'!G37)))</f>
        <v/>
      </c>
      <c r="CD43" s="273" t="str">
        <f ca="true">+IF(OFFSET('Water Data'!$G$29,0,10*ROW('Water Data'!G37))="","",OFFSET('Water Data'!$G$29,0,10*ROW('Water Data'!G37)))</f>
        <v/>
      </c>
      <c r="CE43" s="273" t="str">
        <f ca="true">+IF(OFFSET('Water Data'!$H$27,0,10*ROW('Water Data'!H37))="","",OFFSET('Water Data'!$H$27,0,10*ROW('Water Data'!H37)))</f>
        <v/>
      </c>
      <c r="CF43" s="273" t="str">
        <f ca="true">+IF(OFFSET('Water Data'!$H$28,0,10*ROW('Water Data'!H37))="","",OFFSET('Water Data'!$H$28,0,10*ROW('Water Data'!H37)))</f>
        <v/>
      </c>
      <c r="CG43" s="273" t="str">
        <f ca="true">+IF(OFFSET('Water Data'!$H$29,0,10*ROW('Water Data'!H37))="","",OFFSET('Water Data'!$H$29,0,10*ROW('Water Data'!H37)))</f>
        <v/>
      </c>
      <c r="CH43" s="273" t="str">
        <f ca="true">+IF(OFFSET('Water Data'!$I$27,0,10*ROW('Water Data'!I37))="","",OFFSET('Water Data'!$I$27,0,10*ROW('Water Data'!I37)))</f>
        <v/>
      </c>
      <c r="CI43" s="273" t="str">
        <f ca="true">+IF(OFFSET('Water Data'!$I$28,0,10*ROW('Water Data'!I37))="","",OFFSET('Water Data'!$I$28,0,10*ROW('Water Data'!I37)))</f>
        <v/>
      </c>
      <c r="CJ43" s="273" t="str">
        <f ca="true">+IF(OFFSET('Water Data'!$I$29,0,10*ROW('Water Data'!I37))="","",OFFSET('Water Data'!$I$29,0,10*ROW('Water Data'!I37)))</f>
        <v/>
      </c>
      <c r="CK43" s="273" t="str">
        <f ca="true">+IF(OFFSET('Sanitation Data'!$D$28,0,10*ROW('Sanitation Data'!D37))="","",OFFSET('Sanitation Data'!$D$28,0,10*ROW('Sanitation Data'!D37)))</f>
        <v/>
      </c>
      <c r="CL43" s="273" t="str">
        <f ca="true">+IF(OFFSET('Sanitation Data'!$D$29,0,10*ROW('Sanitation Data'!D37))="","",OFFSET('Sanitation Data'!$D$29,0,10*ROW('Sanitation Data'!D37)))</f>
        <v/>
      </c>
      <c r="CM43" s="273" t="str">
        <f ca="true">+IF(OFFSET('Sanitation Data'!$D$30,0,10*ROW('Sanitation Data'!D37))="","",OFFSET('Sanitation Data'!$D$30,0,10*ROW('Sanitation Data'!D37)))</f>
        <v/>
      </c>
      <c r="CN43" s="273" t="str">
        <f ca="true">+IF(OFFSET('Sanitation Data'!$D$31,0,10*ROW('Sanitation Data'!D37))="","",OFFSET('Sanitation Data'!$D$31,0,10*ROW('Sanitation Data'!D37)))</f>
        <v/>
      </c>
      <c r="CO43" s="273" t="str">
        <f ca="true">+IF(OFFSET('Sanitation Data'!$D$32,0,10*ROW('Sanitation Data'!D37))="","",OFFSET('Sanitation Data'!$D$32,0,10*ROW('Sanitation Data'!D37)))</f>
        <v/>
      </c>
      <c r="CP43" s="273" t="str">
        <f ca="true">+IF(OFFSET('Sanitation Data'!$E$28,0,10*ROW('Sanitation Data'!E37))="","",OFFSET('Sanitation Data'!$E$28,0,10*ROW('Sanitation Data'!E37)))</f>
        <v/>
      </c>
      <c r="CQ43" s="273" t="str">
        <f ca="true">+IF(OFFSET('Sanitation Data'!$E$29,0,10*ROW('Sanitation Data'!E37))="","",OFFSET('Sanitation Data'!$E$29,0,10*ROW('Sanitation Data'!E37)))</f>
        <v/>
      </c>
      <c r="CR43" s="273" t="str">
        <f ca="true">+IF(OFFSET('Sanitation Data'!$E$30,0,10*ROW('Sanitation Data'!E37))="","",OFFSET('Sanitation Data'!$E$30,0,10*ROW('Sanitation Data'!E37)))</f>
        <v/>
      </c>
      <c r="CS43" s="273" t="str">
        <f ca="true">+IF(OFFSET('Sanitation Data'!$E$31,0,10*ROW('Sanitation Data'!E37))="","",OFFSET('Sanitation Data'!$E$31,0,10*ROW('Sanitation Data'!E37)))</f>
        <v/>
      </c>
      <c r="CT43" s="273" t="str">
        <f ca="true">+IF(OFFSET('Sanitation Data'!$E$32,0,10*ROW('Sanitation Data'!E37))="","",OFFSET('Sanitation Data'!$E$32,0,10*ROW('Sanitation Data'!E37)))</f>
        <v/>
      </c>
      <c r="CU43" s="273" t="str">
        <f ca="true">+IF(OFFSET('Sanitation Data'!$F$28,0,10*ROW('Sanitation Data'!F37))="","",OFFSET('Sanitation Data'!$F$28,0,10*ROW('Sanitation Data'!F37)))</f>
        <v/>
      </c>
      <c r="CV43" s="273" t="str">
        <f ca="true">+IF(OFFSET('Sanitation Data'!$F$29,0,10*ROW('Sanitation Data'!F37))="","",OFFSET('Sanitation Data'!$F$29,0,10*ROW('Sanitation Data'!F37)))</f>
        <v/>
      </c>
      <c r="CW43" s="273" t="str">
        <f ca="true">+IF(OFFSET('Sanitation Data'!$F$30,0,10*ROW('Sanitation Data'!F37))="","",OFFSET('Sanitation Data'!$F$30,0,10*ROW('Sanitation Data'!F37)))</f>
        <v/>
      </c>
      <c r="CX43" s="273" t="str">
        <f ca="true">+IF(OFFSET('Sanitation Data'!$F$31,0,10*ROW('Sanitation Data'!F37))="","",OFFSET('Sanitation Data'!$F$31,0,10*ROW('Sanitation Data'!F37)))</f>
        <v/>
      </c>
      <c r="CY43" s="273" t="str">
        <f ca="true">+IF(OFFSET('Sanitation Data'!$F$32,0,10*ROW('Sanitation Data'!F37))="","",OFFSET('Sanitation Data'!$F$32,0,10*ROW('Sanitation Data'!F37)))</f>
        <v/>
      </c>
      <c r="CZ43" s="273" t="str">
        <f ca="true">+IF(OFFSET('Sanitation Data'!$G$28,0,10*ROW('Sanitation Data'!G37))="","",OFFSET('Sanitation Data'!$G$28,0,10*ROW('Sanitation Data'!G37)))</f>
        <v/>
      </c>
      <c r="DA43" s="273" t="str">
        <f ca="true">+IF(OFFSET('Sanitation Data'!$G$29,0,10*ROW('Sanitation Data'!G37))="","",OFFSET('Sanitation Data'!$G$29,0,10*ROW('Sanitation Data'!G37)))</f>
        <v/>
      </c>
      <c r="DB43" s="273" t="str">
        <f ca="true">+IF(OFFSET('Sanitation Data'!$G$30,0,10*ROW('Sanitation Data'!G37))="","",OFFSET('Sanitation Data'!$G$30,0,10*ROW('Sanitation Data'!G37)))</f>
        <v/>
      </c>
      <c r="DC43" s="273" t="str">
        <f ca="true">+IF(OFFSET('Sanitation Data'!$G$31,0,10*ROW('Sanitation Data'!G37))="","",OFFSET('Sanitation Data'!$G$31,0,10*ROW('Sanitation Data'!G37)))</f>
        <v/>
      </c>
      <c r="DD43" s="273" t="str">
        <f ca="true">+IF(OFFSET('Sanitation Data'!$G$32,0,10*ROW('Sanitation Data'!G37))="","",OFFSET('Sanitation Data'!$G$32,0,10*ROW('Sanitation Data'!G37)))</f>
        <v/>
      </c>
      <c r="DE43" s="273" t="str">
        <f ca="true">+IF(OFFSET('Sanitation Data'!$H$28,0,10*ROW('Sanitation Data'!H37))="","",OFFSET('Sanitation Data'!$H$28,0,10*ROW('Sanitation Data'!H37)))</f>
        <v/>
      </c>
      <c r="DF43" s="273" t="str">
        <f ca="true">+IF(OFFSET('Sanitation Data'!$H$29,0,10*ROW('Sanitation Data'!H37))="","",OFFSET('Sanitation Data'!$H$29,0,10*ROW('Sanitation Data'!H37)))</f>
        <v/>
      </c>
      <c r="DG43" s="273" t="str">
        <f ca="true">+IF(OFFSET('Sanitation Data'!$H$30,0,10*ROW('Sanitation Data'!H37))="","",OFFSET('Sanitation Data'!$H$30,0,10*ROW('Sanitation Data'!H37)))</f>
        <v/>
      </c>
      <c r="DH43" s="273" t="str">
        <f ca="true">+IF(OFFSET('Sanitation Data'!$H$31,0,10*ROW('Sanitation Data'!H37))="","",OFFSET('Sanitation Data'!$H$31,0,10*ROW('Sanitation Data'!H37)))</f>
        <v/>
      </c>
      <c r="DI43" s="273" t="str">
        <f ca="true">+IF(OFFSET('Sanitation Data'!$H$32,0,10*ROW('Sanitation Data'!H37))="","",OFFSET('Sanitation Data'!$H$32,0,10*ROW('Sanitation Data'!H37)))</f>
        <v/>
      </c>
      <c r="DJ43" s="273" t="str">
        <f ca="true">+IF(OFFSET('Sanitation Data'!$I$28,0,10*ROW('Sanitation Data'!I37))="","",OFFSET('Sanitation Data'!$I$28,0,10*ROW('Sanitation Data'!I37)))</f>
        <v/>
      </c>
      <c r="DK43" s="273" t="str">
        <f ca="true">+IF(OFFSET('Sanitation Data'!$I$29,0,10*ROW('Sanitation Data'!I37))="","",OFFSET('Sanitation Data'!$I$29,0,10*ROW('Sanitation Data'!I37)))</f>
        <v/>
      </c>
      <c r="DL43" s="273" t="str">
        <f ca="true">+IF(OFFSET('Sanitation Data'!$I$30,0,10*ROW('Sanitation Data'!I37))="","",OFFSET('Sanitation Data'!$I$30,0,10*ROW('Sanitation Data'!I37)))</f>
        <v/>
      </c>
      <c r="DM43" s="273" t="str">
        <f ca="true">+IF(OFFSET('Sanitation Data'!$I$31,0,10*ROW('Sanitation Data'!I37))="","",OFFSET('Sanitation Data'!$I$31,0,10*ROW('Sanitation Data'!I37)))</f>
        <v/>
      </c>
      <c r="DN43" s="273" t="str">
        <f ca="true">+IF(OFFSET('Sanitation Data'!$I$32,0,10*ROW('Sanitation Data'!I37))="","",OFFSET('Sanitation Data'!$I$32,0,10*ROW('Sanitation Data'!I37)))</f>
        <v/>
      </c>
      <c r="DO43" s="273" t="str">
        <f ca="true">+IF(OFFSET('Hygiene Data'!$D$11,0,10*ROW('Hygiene Data'!D37))="","",OFFSET('Hygiene Data'!$D$11,0,10*ROW('Hygiene Data'!D37)))</f>
        <v/>
      </c>
      <c r="DP43" s="273" t="str">
        <f ca="true">+IF(OFFSET('Hygiene Data'!$D$12,0,10*ROW('Hygiene Data'!D37))="","",OFFSET('Hygiene Data'!$D$12,0,10*ROW('Hygiene Data'!D37)))</f>
        <v/>
      </c>
      <c r="DQ43" s="273" t="str">
        <f ca="true">+IF(OFFSET('Hygiene Data'!$D$13,0,10*ROW('Hygiene Data'!D37))="","",OFFSET('Hygiene Data'!$D$13,0,10*ROW('Hygiene Data'!D37)))</f>
        <v/>
      </c>
      <c r="DR43" s="273" t="str">
        <f ca="true">+IF(OFFSET('Hygiene Data'!$E$11,0,10*ROW('Hygiene Data'!E37))="","",OFFSET('Hygiene Data'!$E$11,0,10*ROW('Hygiene Data'!E37)))</f>
        <v/>
      </c>
      <c r="DS43" s="273" t="str">
        <f ca="true">+IF(OFFSET('Hygiene Data'!$E$12,0,10*ROW('Hygiene Data'!E37))="","",OFFSET('Hygiene Data'!$E$12,0,10*ROW('Hygiene Data'!E37)))</f>
        <v/>
      </c>
      <c r="DT43" s="273" t="str">
        <f ca="true">+IF(OFFSET('Hygiene Data'!$E$13,0,10*ROW('Hygiene Data'!E37))="","",OFFSET('Hygiene Data'!$E$13,0,10*ROW('Hygiene Data'!E37)))</f>
        <v/>
      </c>
      <c r="DU43" s="273" t="str">
        <f ca="true">+IF(OFFSET('Hygiene Data'!$F$11,0,10*ROW('Hygiene Data'!F37))="","",OFFSET('Hygiene Data'!$F$11,0,10*ROW('Hygiene Data'!F37)))</f>
        <v/>
      </c>
      <c r="DV43" s="273" t="str">
        <f ca="true">+IF(OFFSET('Hygiene Data'!$F$12,0,10*ROW('Hygiene Data'!F37))="","",OFFSET('Hygiene Data'!$F$12,0,10*ROW('Hygiene Data'!F37)))</f>
        <v/>
      </c>
      <c r="DW43" s="273" t="str">
        <f ca="true">+IF(OFFSET('Hygiene Data'!$F$13,0,10*ROW('Hygiene Data'!F37))="","",OFFSET('Hygiene Data'!$F$13,0,10*ROW('Hygiene Data'!F37)))</f>
        <v/>
      </c>
      <c r="DX43" s="273" t="str">
        <f ca="true">+IF(OFFSET('Hygiene Data'!$G$11,0,10*ROW('Hygiene Data'!G37))="","",OFFSET('Hygiene Data'!$G$11,0,10*ROW('Hygiene Data'!G37)))</f>
        <v/>
      </c>
      <c r="DY43" s="273" t="str">
        <f ca="true">+IF(OFFSET('Hygiene Data'!$G$12,0,10*ROW('Hygiene Data'!G37))="","",OFFSET('Hygiene Data'!$G$12,0,10*ROW('Hygiene Data'!G37)))</f>
        <v/>
      </c>
      <c r="DZ43" s="273" t="str">
        <f ca="true">+IF(OFFSET('Hygiene Data'!$G$13,0,10*ROW('Hygiene Data'!G37))="","",OFFSET('Hygiene Data'!$G$13,0,10*ROW('Hygiene Data'!G37)))</f>
        <v/>
      </c>
      <c r="EA43" s="273" t="str">
        <f ca="true">+IF(OFFSET('Hygiene Data'!$H$11,0,10*ROW('Hygiene Data'!H37))="","",OFFSET('Hygiene Data'!$H$11,0,10*ROW('Hygiene Data'!H37)))</f>
        <v/>
      </c>
      <c r="EB43" s="273" t="str">
        <f ca="true">+IF(OFFSET('Hygiene Data'!$H$12,0,10*ROW('Hygiene Data'!H37))="","",OFFSET('Hygiene Data'!$H$12,0,10*ROW('Hygiene Data'!H37)))</f>
        <v/>
      </c>
      <c r="EC43" s="273" t="str">
        <f ca="true">+IF(OFFSET('Hygiene Data'!$H$13,0,10*ROW('Hygiene Data'!H37))="","",OFFSET('Hygiene Data'!$H$13,0,10*ROW('Hygiene Data'!H37)))</f>
        <v/>
      </c>
      <c r="ED43" s="273" t="str">
        <f ca="true">+IF(OFFSET('Hygiene Data'!$I$11,0,10*ROW('Hygiene Data'!I37))="","",OFFSET('Hygiene Data'!$I$11,0,10*ROW('Hygiene Data'!I37)))</f>
        <v/>
      </c>
      <c r="EE43" s="273" t="str">
        <f ca="true">+IF(OFFSET('Hygiene Data'!$I$12,0,10*ROW('Hygiene Data'!I37))="","",OFFSET('Hygiene Data'!$I$12,0,10*ROW('Hygiene Data'!I37)))</f>
        <v/>
      </c>
      <c r="EF43" s="273"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29"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3"/>
      <c r="BS44" s="273" t="str">
        <f ca="true">+IF(OFFSET('Water Data'!$D$27,0,10*ROW('Water Data'!D38))="","",OFFSET('Water Data'!$D$27,0,10*ROW('Water Data'!D38)))</f>
        <v/>
      </c>
      <c r="BT44" s="273" t="str">
        <f ca="true">+IF(OFFSET('Water Data'!$D$28,0,10*ROW('Water Data'!D38))="","",OFFSET('Water Data'!$D$28,0,10*ROW('Water Data'!D38)))</f>
        <v/>
      </c>
      <c r="BU44" s="273" t="str">
        <f ca="true">+IF(OFFSET('Water Data'!$D$29,0,10*ROW('Water Data'!D38))="","",OFFSET('Water Data'!$D$29,0,10*ROW('Water Data'!D38)))</f>
        <v/>
      </c>
      <c r="BV44" s="273" t="str">
        <f ca="true">+IF(OFFSET('Water Data'!$E$27,0,10*ROW('Water Data'!E38))="","",OFFSET('Water Data'!$E$27,0,10*ROW('Water Data'!E38)))</f>
        <v/>
      </c>
      <c r="BW44" s="273" t="str">
        <f ca="true">+IF(OFFSET('Water Data'!$E$28,0,10*ROW('Water Data'!E38))="","",OFFSET('Water Data'!$E$28,0,10*ROW('Water Data'!E38)))</f>
        <v/>
      </c>
      <c r="BX44" s="273" t="str">
        <f ca="true">+IF(OFFSET('Water Data'!$E$29,0,10*ROW('Water Data'!E38))="","",OFFSET('Water Data'!$E$29,0,10*ROW('Water Data'!E38)))</f>
        <v/>
      </c>
      <c r="BY44" s="273" t="str">
        <f ca="true">+IF(OFFSET('Water Data'!$F$27,0,10*ROW('Water Data'!F38))="","",OFFSET('Water Data'!$F$27,0,10*ROW('Water Data'!F38)))</f>
        <v/>
      </c>
      <c r="BZ44" s="273" t="str">
        <f ca="true">+IF(OFFSET('Water Data'!$F$28,0,10*ROW('Water Data'!F38))="","",OFFSET('Water Data'!$F$28,0,10*ROW('Water Data'!F38)))</f>
        <v/>
      </c>
      <c r="CA44" s="273" t="str">
        <f ca="true">+IF(OFFSET('Water Data'!$F$29,0,10*ROW('Water Data'!F38))="","",OFFSET('Water Data'!$F$29,0,10*ROW('Water Data'!F38)))</f>
        <v/>
      </c>
      <c r="CB44" s="273" t="str">
        <f ca="true">+IF(OFFSET('Water Data'!$G$27,0,10*ROW('Water Data'!G38))="","",OFFSET('Water Data'!$G$27,0,10*ROW('Water Data'!G38)))</f>
        <v/>
      </c>
      <c r="CC44" s="273" t="str">
        <f ca="true">+IF(OFFSET('Water Data'!$G$28,0,10*ROW('Water Data'!G38))="","",OFFSET('Water Data'!$G$28,0,10*ROW('Water Data'!G38)))</f>
        <v/>
      </c>
      <c r="CD44" s="273" t="str">
        <f ca="true">+IF(OFFSET('Water Data'!$G$29,0,10*ROW('Water Data'!G38))="","",OFFSET('Water Data'!$G$29,0,10*ROW('Water Data'!G38)))</f>
        <v/>
      </c>
      <c r="CE44" s="273" t="str">
        <f ca="true">+IF(OFFSET('Water Data'!$H$27,0,10*ROW('Water Data'!H38))="","",OFFSET('Water Data'!$H$27,0,10*ROW('Water Data'!H38)))</f>
        <v/>
      </c>
      <c r="CF44" s="273" t="str">
        <f ca="true">+IF(OFFSET('Water Data'!$H$28,0,10*ROW('Water Data'!H38))="","",OFFSET('Water Data'!$H$28,0,10*ROW('Water Data'!H38)))</f>
        <v/>
      </c>
      <c r="CG44" s="273" t="str">
        <f ca="true">+IF(OFFSET('Water Data'!$H$29,0,10*ROW('Water Data'!H38))="","",OFFSET('Water Data'!$H$29,0,10*ROW('Water Data'!H38)))</f>
        <v/>
      </c>
      <c r="CH44" s="273" t="str">
        <f ca="true">+IF(OFFSET('Water Data'!$I$27,0,10*ROW('Water Data'!I38))="","",OFFSET('Water Data'!$I$27,0,10*ROW('Water Data'!I38)))</f>
        <v/>
      </c>
      <c r="CI44" s="273" t="str">
        <f ca="true">+IF(OFFSET('Water Data'!$I$28,0,10*ROW('Water Data'!I38))="","",OFFSET('Water Data'!$I$28,0,10*ROW('Water Data'!I38)))</f>
        <v/>
      </c>
      <c r="CJ44" s="273" t="str">
        <f ca="true">+IF(OFFSET('Water Data'!$I$29,0,10*ROW('Water Data'!I38))="","",OFFSET('Water Data'!$I$29,0,10*ROW('Water Data'!I38)))</f>
        <v/>
      </c>
      <c r="CK44" s="273" t="str">
        <f ca="true">+IF(OFFSET('Sanitation Data'!$D$28,0,10*ROW('Sanitation Data'!D38))="","",OFFSET('Sanitation Data'!$D$28,0,10*ROW('Sanitation Data'!D38)))</f>
        <v/>
      </c>
      <c r="CL44" s="273" t="str">
        <f ca="true">+IF(OFFSET('Sanitation Data'!$D$29,0,10*ROW('Sanitation Data'!D38))="","",OFFSET('Sanitation Data'!$D$29,0,10*ROW('Sanitation Data'!D38)))</f>
        <v/>
      </c>
      <c r="CM44" s="273" t="str">
        <f ca="true">+IF(OFFSET('Sanitation Data'!$D$30,0,10*ROW('Sanitation Data'!D38))="","",OFFSET('Sanitation Data'!$D$30,0,10*ROW('Sanitation Data'!D38)))</f>
        <v/>
      </c>
      <c r="CN44" s="273" t="str">
        <f ca="true">+IF(OFFSET('Sanitation Data'!$D$31,0,10*ROW('Sanitation Data'!D38))="","",OFFSET('Sanitation Data'!$D$31,0,10*ROW('Sanitation Data'!D38)))</f>
        <v/>
      </c>
      <c r="CO44" s="273" t="str">
        <f ca="true">+IF(OFFSET('Sanitation Data'!$D$32,0,10*ROW('Sanitation Data'!D38))="","",OFFSET('Sanitation Data'!$D$32,0,10*ROW('Sanitation Data'!D38)))</f>
        <v/>
      </c>
      <c r="CP44" s="273" t="str">
        <f ca="true">+IF(OFFSET('Sanitation Data'!$E$28,0,10*ROW('Sanitation Data'!E38))="","",OFFSET('Sanitation Data'!$E$28,0,10*ROW('Sanitation Data'!E38)))</f>
        <v/>
      </c>
      <c r="CQ44" s="273" t="str">
        <f ca="true">+IF(OFFSET('Sanitation Data'!$E$29,0,10*ROW('Sanitation Data'!E38))="","",OFFSET('Sanitation Data'!$E$29,0,10*ROW('Sanitation Data'!E38)))</f>
        <v/>
      </c>
      <c r="CR44" s="273" t="str">
        <f ca="true">+IF(OFFSET('Sanitation Data'!$E$30,0,10*ROW('Sanitation Data'!E38))="","",OFFSET('Sanitation Data'!$E$30,0,10*ROW('Sanitation Data'!E38)))</f>
        <v/>
      </c>
      <c r="CS44" s="273" t="str">
        <f ca="true">+IF(OFFSET('Sanitation Data'!$E$31,0,10*ROW('Sanitation Data'!E38))="","",OFFSET('Sanitation Data'!$E$31,0,10*ROW('Sanitation Data'!E38)))</f>
        <v/>
      </c>
      <c r="CT44" s="273" t="str">
        <f ca="true">+IF(OFFSET('Sanitation Data'!$E$32,0,10*ROW('Sanitation Data'!E38))="","",OFFSET('Sanitation Data'!$E$32,0,10*ROW('Sanitation Data'!E38)))</f>
        <v/>
      </c>
      <c r="CU44" s="273" t="str">
        <f ca="true">+IF(OFFSET('Sanitation Data'!$F$28,0,10*ROW('Sanitation Data'!F38))="","",OFFSET('Sanitation Data'!$F$28,0,10*ROW('Sanitation Data'!F38)))</f>
        <v/>
      </c>
      <c r="CV44" s="273" t="str">
        <f ca="true">+IF(OFFSET('Sanitation Data'!$F$29,0,10*ROW('Sanitation Data'!F38))="","",OFFSET('Sanitation Data'!$F$29,0,10*ROW('Sanitation Data'!F38)))</f>
        <v/>
      </c>
      <c r="CW44" s="273" t="str">
        <f ca="true">+IF(OFFSET('Sanitation Data'!$F$30,0,10*ROW('Sanitation Data'!F38))="","",OFFSET('Sanitation Data'!$F$30,0,10*ROW('Sanitation Data'!F38)))</f>
        <v/>
      </c>
      <c r="CX44" s="273" t="str">
        <f ca="true">+IF(OFFSET('Sanitation Data'!$F$31,0,10*ROW('Sanitation Data'!F38))="","",OFFSET('Sanitation Data'!$F$31,0,10*ROW('Sanitation Data'!F38)))</f>
        <v/>
      </c>
      <c r="CY44" s="273" t="str">
        <f ca="true">+IF(OFFSET('Sanitation Data'!$F$32,0,10*ROW('Sanitation Data'!F38))="","",OFFSET('Sanitation Data'!$F$32,0,10*ROW('Sanitation Data'!F38)))</f>
        <v/>
      </c>
      <c r="CZ44" s="273" t="str">
        <f ca="true">+IF(OFFSET('Sanitation Data'!$G$28,0,10*ROW('Sanitation Data'!G38))="","",OFFSET('Sanitation Data'!$G$28,0,10*ROW('Sanitation Data'!G38)))</f>
        <v/>
      </c>
      <c r="DA44" s="273" t="str">
        <f ca="true">+IF(OFFSET('Sanitation Data'!$G$29,0,10*ROW('Sanitation Data'!G38))="","",OFFSET('Sanitation Data'!$G$29,0,10*ROW('Sanitation Data'!G38)))</f>
        <v/>
      </c>
      <c r="DB44" s="273" t="str">
        <f ca="true">+IF(OFFSET('Sanitation Data'!$G$30,0,10*ROW('Sanitation Data'!G38))="","",OFFSET('Sanitation Data'!$G$30,0,10*ROW('Sanitation Data'!G38)))</f>
        <v/>
      </c>
      <c r="DC44" s="273" t="str">
        <f ca="true">+IF(OFFSET('Sanitation Data'!$G$31,0,10*ROW('Sanitation Data'!G38))="","",OFFSET('Sanitation Data'!$G$31,0,10*ROW('Sanitation Data'!G38)))</f>
        <v/>
      </c>
      <c r="DD44" s="273" t="str">
        <f ca="true">+IF(OFFSET('Sanitation Data'!$G$32,0,10*ROW('Sanitation Data'!G38))="","",OFFSET('Sanitation Data'!$G$32,0,10*ROW('Sanitation Data'!G38)))</f>
        <v/>
      </c>
      <c r="DE44" s="273" t="str">
        <f ca="true">+IF(OFFSET('Sanitation Data'!$H$28,0,10*ROW('Sanitation Data'!H38))="","",OFFSET('Sanitation Data'!$H$28,0,10*ROW('Sanitation Data'!H38)))</f>
        <v/>
      </c>
      <c r="DF44" s="273" t="str">
        <f ca="true">+IF(OFFSET('Sanitation Data'!$H$29,0,10*ROW('Sanitation Data'!H38))="","",OFFSET('Sanitation Data'!$H$29,0,10*ROW('Sanitation Data'!H38)))</f>
        <v/>
      </c>
      <c r="DG44" s="273" t="str">
        <f ca="true">+IF(OFFSET('Sanitation Data'!$H$30,0,10*ROW('Sanitation Data'!H38))="","",OFFSET('Sanitation Data'!$H$30,0,10*ROW('Sanitation Data'!H38)))</f>
        <v/>
      </c>
      <c r="DH44" s="273" t="str">
        <f ca="true">+IF(OFFSET('Sanitation Data'!$H$31,0,10*ROW('Sanitation Data'!H38))="","",OFFSET('Sanitation Data'!$H$31,0,10*ROW('Sanitation Data'!H38)))</f>
        <v/>
      </c>
      <c r="DI44" s="273" t="str">
        <f ca="true">+IF(OFFSET('Sanitation Data'!$H$32,0,10*ROW('Sanitation Data'!H38))="","",OFFSET('Sanitation Data'!$H$32,0,10*ROW('Sanitation Data'!H38)))</f>
        <v/>
      </c>
      <c r="DJ44" s="273" t="str">
        <f ca="true">+IF(OFFSET('Sanitation Data'!$I$28,0,10*ROW('Sanitation Data'!I38))="","",OFFSET('Sanitation Data'!$I$28,0,10*ROW('Sanitation Data'!I38)))</f>
        <v/>
      </c>
      <c r="DK44" s="273" t="str">
        <f ca="true">+IF(OFFSET('Sanitation Data'!$I$29,0,10*ROW('Sanitation Data'!I38))="","",OFFSET('Sanitation Data'!$I$29,0,10*ROW('Sanitation Data'!I38)))</f>
        <v/>
      </c>
      <c r="DL44" s="273" t="str">
        <f ca="true">+IF(OFFSET('Sanitation Data'!$I$30,0,10*ROW('Sanitation Data'!I38))="","",OFFSET('Sanitation Data'!$I$30,0,10*ROW('Sanitation Data'!I38)))</f>
        <v/>
      </c>
      <c r="DM44" s="273" t="str">
        <f ca="true">+IF(OFFSET('Sanitation Data'!$I$31,0,10*ROW('Sanitation Data'!I38))="","",OFFSET('Sanitation Data'!$I$31,0,10*ROW('Sanitation Data'!I38)))</f>
        <v/>
      </c>
      <c r="DN44" s="273" t="str">
        <f ca="true">+IF(OFFSET('Sanitation Data'!$I$32,0,10*ROW('Sanitation Data'!I38))="","",OFFSET('Sanitation Data'!$I$32,0,10*ROW('Sanitation Data'!I38)))</f>
        <v/>
      </c>
      <c r="DO44" s="273" t="str">
        <f ca="true">+IF(OFFSET('Hygiene Data'!$D$11,0,10*ROW('Hygiene Data'!D38))="","",OFFSET('Hygiene Data'!$D$11,0,10*ROW('Hygiene Data'!D38)))</f>
        <v/>
      </c>
      <c r="DP44" s="273" t="str">
        <f ca="true">+IF(OFFSET('Hygiene Data'!$D$12,0,10*ROW('Hygiene Data'!D38))="","",OFFSET('Hygiene Data'!$D$12,0,10*ROW('Hygiene Data'!D38)))</f>
        <v/>
      </c>
      <c r="DQ44" s="273" t="str">
        <f ca="true">+IF(OFFSET('Hygiene Data'!$D$13,0,10*ROW('Hygiene Data'!D38))="","",OFFSET('Hygiene Data'!$D$13,0,10*ROW('Hygiene Data'!D38)))</f>
        <v/>
      </c>
      <c r="DR44" s="273" t="str">
        <f ca="true">+IF(OFFSET('Hygiene Data'!$E$11,0,10*ROW('Hygiene Data'!E38))="","",OFFSET('Hygiene Data'!$E$11,0,10*ROW('Hygiene Data'!E38)))</f>
        <v/>
      </c>
      <c r="DS44" s="273" t="str">
        <f ca="true">+IF(OFFSET('Hygiene Data'!$E$12,0,10*ROW('Hygiene Data'!E38))="","",OFFSET('Hygiene Data'!$E$12,0,10*ROW('Hygiene Data'!E38)))</f>
        <v/>
      </c>
      <c r="DT44" s="273" t="str">
        <f ca="true">+IF(OFFSET('Hygiene Data'!$E$13,0,10*ROW('Hygiene Data'!E38))="","",OFFSET('Hygiene Data'!$E$13,0,10*ROW('Hygiene Data'!E38)))</f>
        <v/>
      </c>
      <c r="DU44" s="273" t="str">
        <f ca="true">+IF(OFFSET('Hygiene Data'!$F$11,0,10*ROW('Hygiene Data'!F38))="","",OFFSET('Hygiene Data'!$F$11,0,10*ROW('Hygiene Data'!F38)))</f>
        <v/>
      </c>
      <c r="DV44" s="273" t="str">
        <f ca="true">+IF(OFFSET('Hygiene Data'!$F$12,0,10*ROW('Hygiene Data'!F38))="","",OFFSET('Hygiene Data'!$F$12,0,10*ROW('Hygiene Data'!F38)))</f>
        <v/>
      </c>
      <c r="DW44" s="273" t="str">
        <f ca="true">+IF(OFFSET('Hygiene Data'!$F$13,0,10*ROW('Hygiene Data'!F38))="","",OFFSET('Hygiene Data'!$F$13,0,10*ROW('Hygiene Data'!F38)))</f>
        <v/>
      </c>
      <c r="DX44" s="273" t="str">
        <f ca="true">+IF(OFFSET('Hygiene Data'!$G$11,0,10*ROW('Hygiene Data'!G38))="","",OFFSET('Hygiene Data'!$G$11,0,10*ROW('Hygiene Data'!G38)))</f>
        <v/>
      </c>
      <c r="DY44" s="273" t="str">
        <f ca="true">+IF(OFFSET('Hygiene Data'!$G$12,0,10*ROW('Hygiene Data'!G38))="","",OFFSET('Hygiene Data'!$G$12,0,10*ROW('Hygiene Data'!G38)))</f>
        <v/>
      </c>
      <c r="DZ44" s="273" t="str">
        <f ca="true">+IF(OFFSET('Hygiene Data'!$G$13,0,10*ROW('Hygiene Data'!G38))="","",OFFSET('Hygiene Data'!$G$13,0,10*ROW('Hygiene Data'!G38)))</f>
        <v/>
      </c>
      <c r="EA44" s="273" t="str">
        <f ca="true">+IF(OFFSET('Hygiene Data'!$H$11,0,10*ROW('Hygiene Data'!H38))="","",OFFSET('Hygiene Data'!$H$11,0,10*ROW('Hygiene Data'!H38)))</f>
        <v/>
      </c>
      <c r="EB44" s="273" t="str">
        <f ca="true">+IF(OFFSET('Hygiene Data'!$H$12,0,10*ROW('Hygiene Data'!H38))="","",OFFSET('Hygiene Data'!$H$12,0,10*ROW('Hygiene Data'!H38)))</f>
        <v/>
      </c>
      <c r="EC44" s="273" t="str">
        <f ca="true">+IF(OFFSET('Hygiene Data'!$H$13,0,10*ROW('Hygiene Data'!H38))="","",OFFSET('Hygiene Data'!$H$13,0,10*ROW('Hygiene Data'!H38)))</f>
        <v/>
      </c>
      <c r="ED44" s="273" t="str">
        <f ca="true">+IF(OFFSET('Hygiene Data'!$I$11,0,10*ROW('Hygiene Data'!I38))="","",OFFSET('Hygiene Data'!$I$11,0,10*ROW('Hygiene Data'!I38)))</f>
        <v/>
      </c>
      <c r="EE44" s="273" t="str">
        <f ca="true">+IF(OFFSET('Hygiene Data'!$I$12,0,10*ROW('Hygiene Data'!I38))="","",OFFSET('Hygiene Data'!$I$12,0,10*ROW('Hygiene Data'!I38)))</f>
        <v/>
      </c>
      <c r="EF44" s="273"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29"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3"/>
      <c r="BS45" s="273" t="str">
        <f ca="true">+IF(OFFSET('Water Data'!$D$27,0,10*ROW('Water Data'!D39))="","",OFFSET('Water Data'!$D$27,0,10*ROW('Water Data'!D39)))</f>
        <v/>
      </c>
      <c r="BT45" s="273" t="str">
        <f ca="true">+IF(OFFSET('Water Data'!$D$28,0,10*ROW('Water Data'!D39))="","",OFFSET('Water Data'!$D$28,0,10*ROW('Water Data'!D39)))</f>
        <v/>
      </c>
      <c r="BU45" s="273" t="str">
        <f ca="true">+IF(OFFSET('Water Data'!$D$29,0,10*ROW('Water Data'!D39))="","",OFFSET('Water Data'!$D$29,0,10*ROW('Water Data'!D39)))</f>
        <v/>
      </c>
      <c r="BV45" s="273" t="str">
        <f ca="true">+IF(OFFSET('Water Data'!$E$27,0,10*ROW('Water Data'!E39))="","",OFFSET('Water Data'!$E$27,0,10*ROW('Water Data'!E39)))</f>
        <v/>
      </c>
      <c r="BW45" s="273" t="str">
        <f ca="true">+IF(OFFSET('Water Data'!$E$28,0,10*ROW('Water Data'!E39))="","",OFFSET('Water Data'!$E$28,0,10*ROW('Water Data'!E39)))</f>
        <v/>
      </c>
      <c r="BX45" s="273" t="str">
        <f ca="true">+IF(OFFSET('Water Data'!$E$29,0,10*ROW('Water Data'!E39))="","",OFFSET('Water Data'!$E$29,0,10*ROW('Water Data'!E39)))</f>
        <v/>
      </c>
      <c r="BY45" s="273" t="str">
        <f ca="true">+IF(OFFSET('Water Data'!$F$27,0,10*ROW('Water Data'!F39))="","",OFFSET('Water Data'!$F$27,0,10*ROW('Water Data'!F39)))</f>
        <v/>
      </c>
      <c r="BZ45" s="273" t="str">
        <f ca="true">+IF(OFFSET('Water Data'!$F$28,0,10*ROW('Water Data'!F39))="","",OFFSET('Water Data'!$F$28,0,10*ROW('Water Data'!F39)))</f>
        <v/>
      </c>
      <c r="CA45" s="273" t="str">
        <f ca="true">+IF(OFFSET('Water Data'!$F$29,0,10*ROW('Water Data'!F39))="","",OFFSET('Water Data'!$F$29,0,10*ROW('Water Data'!F39)))</f>
        <v/>
      </c>
      <c r="CB45" s="273" t="str">
        <f ca="true">+IF(OFFSET('Water Data'!$G$27,0,10*ROW('Water Data'!G39))="","",OFFSET('Water Data'!$G$27,0,10*ROW('Water Data'!G39)))</f>
        <v/>
      </c>
      <c r="CC45" s="273" t="str">
        <f ca="true">+IF(OFFSET('Water Data'!$G$28,0,10*ROW('Water Data'!G39))="","",OFFSET('Water Data'!$G$28,0,10*ROW('Water Data'!G39)))</f>
        <v/>
      </c>
      <c r="CD45" s="273" t="str">
        <f ca="true">+IF(OFFSET('Water Data'!$G$29,0,10*ROW('Water Data'!G39))="","",OFFSET('Water Data'!$G$29,0,10*ROW('Water Data'!G39)))</f>
        <v/>
      </c>
      <c r="CE45" s="273" t="str">
        <f ca="true">+IF(OFFSET('Water Data'!$H$27,0,10*ROW('Water Data'!H39))="","",OFFSET('Water Data'!$H$27,0,10*ROW('Water Data'!H39)))</f>
        <v/>
      </c>
      <c r="CF45" s="273" t="str">
        <f ca="true">+IF(OFFSET('Water Data'!$H$28,0,10*ROW('Water Data'!H39))="","",OFFSET('Water Data'!$H$28,0,10*ROW('Water Data'!H39)))</f>
        <v/>
      </c>
      <c r="CG45" s="273" t="str">
        <f ca="true">+IF(OFFSET('Water Data'!$H$29,0,10*ROW('Water Data'!H39))="","",OFFSET('Water Data'!$H$29,0,10*ROW('Water Data'!H39)))</f>
        <v/>
      </c>
      <c r="CH45" s="273" t="str">
        <f ca="true">+IF(OFFSET('Water Data'!$I$27,0,10*ROW('Water Data'!I39))="","",OFFSET('Water Data'!$I$27,0,10*ROW('Water Data'!I39)))</f>
        <v/>
      </c>
      <c r="CI45" s="273" t="str">
        <f ca="true">+IF(OFFSET('Water Data'!$I$28,0,10*ROW('Water Data'!I39))="","",OFFSET('Water Data'!$I$28,0,10*ROW('Water Data'!I39)))</f>
        <v/>
      </c>
      <c r="CJ45" s="273" t="str">
        <f ca="true">+IF(OFFSET('Water Data'!$I$29,0,10*ROW('Water Data'!I39))="","",OFFSET('Water Data'!$I$29,0,10*ROW('Water Data'!I39)))</f>
        <v/>
      </c>
      <c r="CK45" s="273" t="str">
        <f ca="true">+IF(OFFSET('Sanitation Data'!$D$28,0,10*ROW('Sanitation Data'!D39))="","",OFFSET('Sanitation Data'!$D$28,0,10*ROW('Sanitation Data'!D39)))</f>
        <v/>
      </c>
      <c r="CL45" s="273" t="str">
        <f ca="true">+IF(OFFSET('Sanitation Data'!$D$29,0,10*ROW('Sanitation Data'!D39))="","",OFFSET('Sanitation Data'!$D$29,0,10*ROW('Sanitation Data'!D39)))</f>
        <v/>
      </c>
      <c r="CM45" s="273" t="str">
        <f ca="true">+IF(OFFSET('Sanitation Data'!$D$30,0,10*ROW('Sanitation Data'!D39))="","",OFFSET('Sanitation Data'!$D$30,0,10*ROW('Sanitation Data'!D39)))</f>
        <v/>
      </c>
      <c r="CN45" s="273" t="str">
        <f ca="true">+IF(OFFSET('Sanitation Data'!$D$31,0,10*ROW('Sanitation Data'!D39))="","",OFFSET('Sanitation Data'!$D$31,0,10*ROW('Sanitation Data'!D39)))</f>
        <v/>
      </c>
      <c r="CO45" s="273" t="str">
        <f ca="true">+IF(OFFSET('Sanitation Data'!$D$32,0,10*ROW('Sanitation Data'!D39))="","",OFFSET('Sanitation Data'!$D$32,0,10*ROW('Sanitation Data'!D39)))</f>
        <v/>
      </c>
      <c r="CP45" s="273" t="str">
        <f ca="true">+IF(OFFSET('Sanitation Data'!$E$28,0,10*ROW('Sanitation Data'!E39))="","",OFFSET('Sanitation Data'!$E$28,0,10*ROW('Sanitation Data'!E39)))</f>
        <v/>
      </c>
      <c r="CQ45" s="273" t="str">
        <f ca="true">+IF(OFFSET('Sanitation Data'!$E$29,0,10*ROW('Sanitation Data'!E39))="","",OFFSET('Sanitation Data'!$E$29,0,10*ROW('Sanitation Data'!E39)))</f>
        <v/>
      </c>
      <c r="CR45" s="273" t="str">
        <f ca="true">+IF(OFFSET('Sanitation Data'!$E$30,0,10*ROW('Sanitation Data'!E39))="","",OFFSET('Sanitation Data'!$E$30,0,10*ROW('Sanitation Data'!E39)))</f>
        <v/>
      </c>
      <c r="CS45" s="273" t="str">
        <f ca="true">+IF(OFFSET('Sanitation Data'!$E$31,0,10*ROW('Sanitation Data'!E39))="","",OFFSET('Sanitation Data'!$E$31,0,10*ROW('Sanitation Data'!E39)))</f>
        <v/>
      </c>
      <c r="CT45" s="273" t="str">
        <f ca="true">+IF(OFFSET('Sanitation Data'!$E$32,0,10*ROW('Sanitation Data'!E39))="","",OFFSET('Sanitation Data'!$E$32,0,10*ROW('Sanitation Data'!E39)))</f>
        <v/>
      </c>
      <c r="CU45" s="273" t="str">
        <f ca="true">+IF(OFFSET('Sanitation Data'!$F$28,0,10*ROW('Sanitation Data'!F39))="","",OFFSET('Sanitation Data'!$F$28,0,10*ROW('Sanitation Data'!F39)))</f>
        <v/>
      </c>
      <c r="CV45" s="273" t="str">
        <f ca="true">+IF(OFFSET('Sanitation Data'!$F$29,0,10*ROW('Sanitation Data'!F39))="","",OFFSET('Sanitation Data'!$F$29,0,10*ROW('Sanitation Data'!F39)))</f>
        <v/>
      </c>
      <c r="CW45" s="273" t="str">
        <f ca="true">+IF(OFFSET('Sanitation Data'!$F$30,0,10*ROW('Sanitation Data'!F39))="","",OFFSET('Sanitation Data'!$F$30,0,10*ROW('Sanitation Data'!F39)))</f>
        <v/>
      </c>
      <c r="CX45" s="273" t="str">
        <f ca="true">+IF(OFFSET('Sanitation Data'!$F$31,0,10*ROW('Sanitation Data'!F39))="","",OFFSET('Sanitation Data'!$F$31,0,10*ROW('Sanitation Data'!F39)))</f>
        <v/>
      </c>
      <c r="CY45" s="273" t="str">
        <f ca="true">+IF(OFFSET('Sanitation Data'!$F$32,0,10*ROW('Sanitation Data'!F39))="","",OFFSET('Sanitation Data'!$F$32,0,10*ROW('Sanitation Data'!F39)))</f>
        <v/>
      </c>
      <c r="CZ45" s="273" t="str">
        <f ca="true">+IF(OFFSET('Sanitation Data'!$G$28,0,10*ROW('Sanitation Data'!G39))="","",OFFSET('Sanitation Data'!$G$28,0,10*ROW('Sanitation Data'!G39)))</f>
        <v/>
      </c>
      <c r="DA45" s="273" t="str">
        <f ca="true">+IF(OFFSET('Sanitation Data'!$G$29,0,10*ROW('Sanitation Data'!G39))="","",OFFSET('Sanitation Data'!$G$29,0,10*ROW('Sanitation Data'!G39)))</f>
        <v/>
      </c>
      <c r="DB45" s="273" t="str">
        <f ca="true">+IF(OFFSET('Sanitation Data'!$G$30,0,10*ROW('Sanitation Data'!G39))="","",OFFSET('Sanitation Data'!$G$30,0,10*ROW('Sanitation Data'!G39)))</f>
        <v/>
      </c>
      <c r="DC45" s="273" t="str">
        <f ca="true">+IF(OFFSET('Sanitation Data'!$G$31,0,10*ROW('Sanitation Data'!G39))="","",OFFSET('Sanitation Data'!$G$31,0,10*ROW('Sanitation Data'!G39)))</f>
        <v/>
      </c>
      <c r="DD45" s="273" t="str">
        <f ca="true">+IF(OFFSET('Sanitation Data'!$G$32,0,10*ROW('Sanitation Data'!G39))="","",OFFSET('Sanitation Data'!$G$32,0,10*ROW('Sanitation Data'!G39)))</f>
        <v/>
      </c>
      <c r="DE45" s="273" t="str">
        <f ca="true">+IF(OFFSET('Sanitation Data'!$H$28,0,10*ROW('Sanitation Data'!H39))="","",OFFSET('Sanitation Data'!$H$28,0,10*ROW('Sanitation Data'!H39)))</f>
        <v/>
      </c>
      <c r="DF45" s="273" t="str">
        <f ca="true">+IF(OFFSET('Sanitation Data'!$H$29,0,10*ROW('Sanitation Data'!H39))="","",OFFSET('Sanitation Data'!$H$29,0,10*ROW('Sanitation Data'!H39)))</f>
        <v/>
      </c>
      <c r="DG45" s="273" t="str">
        <f ca="true">+IF(OFFSET('Sanitation Data'!$H$30,0,10*ROW('Sanitation Data'!H39))="","",OFFSET('Sanitation Data'!$H$30,0,10*ROW('Sanitation Data'!H39)))</f>
        <v/>
      </c>
      <c r="DH45" s="273" t="str">
        <f ca="true">+IF(OFFSET('Sanitation Data'!$H$31,0,10*ROW('Sanitation Data'!H39))="","",OFFSET('Sanitation Data'!$H$31,0,10*ROW('Sanitation Data'!H39)))</f>
        <v/>
      </c>
      <c r="DI45" s="273" t="str">
        <f ca="true">+IF(OFFSET('Sanitation Data'!$H$32,0,10*ROW('Sanitation Data'!H39))="","",OFFSET('Sanitation Data'!$H$32,0,10*ROW('Sanitation Data'!H39)))</f>
        <v/>
      </c>
      <c r="DJ45" s="273" t="str">
        <f ca="true">+IF(OFFSET('Sanitation Data'!$I$28,0,10*ROW('Sanitation Data'!I39))="","",OFFSET('Sanitation Data'!$I$28,0,10*ROW('Sanitation Data'!I39)))</f>
        <v/>
      </c>
      <c r="DK45" s="273" t="str">
        <f ca="true">+IF(OFFSET('Sanitation Data'!$I$29,0,10*ROW('Sanitation Data'!I39))="","",OFFSET('Sanitation Data'!$I$29,0,10*ROW('Sanitation Data'!I39)))</f>
        <v/>
      </c>
      <c r="DL45" s="273" t="str">
        <f ca="true">+IF(OFFSET('Sanitation Data'!$I$30,0,10*ROW('Sanitation Data'!I39))="","",OFFSET('Sanitation Data'!$I$30,0,10*ROW('Sanitation Data'!I39)))</f>
        <v/>
      </c>
      <c r="DM45" s="273" t="str">
        <f ca="true">+IF(OFFSET('Sanitation Data'!$I$31,0,10*ROW('Sanitation Data'!I39))="","",OFFSET('Sanitation Data'!$I$31,0,10*ROW('Sanitation Data'!I39)))</f>
        <v/>
      </c>
      <c r="DN45" s="273" t="str">
        <f ca="true">+IF(OFFSET('Sanitation Data'!$I$32,0,10*ROW('Sanitation Data'!I39))="","",OFFSET('Sanitation Data'!$I$32,0,10*ROW('Sanitation Data'!I39)))</f>
        <v/>
      </c>
      <c r="DO45" s="273" t="str">
        <f ca="true">+IF(OFFSET('Hygiene Data'!$D$11,0,10*ROW('Hygiene Data'!D39))="","",OFFSET('Hygiene Data'!$D$11,0,10*ROW('Hygiene Data'!D39)))</f>
        <v/>
      </c>
      <c r="DP45" s="273" t="str">
        <f ca="true">+IF(OFFSET('Hygiene Data'!$D$12,0,10*ROW('Hygiene Data'!D39))="","",OFFSET('Hygiene Data'!$D$12,0,10*ROW('Hygiene Data'!D39)))</f>
        <v/>
      </c>
      <c r="DQ45" s="273" t="str">
        <f ca="true">+IF(OFFSET('Hygiene Data'!$D$13,0,10*ROW('Hygiene Data'!D39))="","",OFFSET('Hygiene Data'!$D$13,0,10*ROW('Hygiene Data'!D39)))</f>
        <v/>
      </c>
      <c r="DR45" s="273" t="str">
        <f ca="true">+IF(OFFSET('Hygiene Data'!$E$11,0,10*ROW('Hygiene Data'!E39))="","",OFFSET('Hygiene Data'!$E$11,0,10*ROW('Hygiene Data'!E39)))</f>
        <v/>
      </c>
      <c r="DS45" s="273" t="str">
        <f ca="true">+IF(OFFSET('Hygiene Data'!$E$12,0,10*ROW('Hygiene Data'!E39))="","",OFFSET('Hygiene Data'!$E$12,0,10*ROW('Hygiene Data'!E39)))</f>
        <v/>
      </c>
      <c r="DT45" s="273" t="str">
        <f ca="true">+IF(OFFSET('Hygiene Data'!$E$13,0,10*ROW('Hygiene Data'!E39))="","",OFFSET('Hygiene Data'!$E$13,0,10*ROW('Hygiene Data'!E39)))</f>
        <v/>
      </c>
      <c r="DU45" s="273" t="str">
        <f ca="true">+IF(OFFSET('Hygiene Data'!$F$11,0,10*ROW('Hygiene Data'!F39))="","",OFFSET('Hygiene Data'!$F$11,0,10*ROW('Hygiene Data'!F39)))</f>
        <v/>
      </c>
      <c r="DV45" s="273" t="str">
        <f ca="true">+IF(OFFSET('Hygiene Data'!$F$12,0,10*ROW('Hygiene Data'!F39))="","",OFFSET('Hygiene Data'!$F$12,0,10*ROW('Hygiene Data'!F39)))</f>
        <v/>
      </c>
      <c r="DW45" s="273" t="str">
        <f ca="true">+IF(OFFSET('Hygiene Data'!$F$13,0,10*ROW('Hygiene Data'!F39))="","",OFFSET('Hygiene Data'!$F$13,0,10*ROW('Hygiene Data'!F39)))</f>
        <v/>
      </c>
      <c r="DX45" s="273" t="str">
        <f ca="true">+IF(OFFSET('Hygiene Data'!$G$11,0,10*ROW('Hygiene Data'!G39))="","",OFFSET('Hygiene Data'!$G$11,0,10*ROW('Hygiene Data'!G39)))</f>
        <v/>
      </c>
      <c r="DY45" s="273" t="str">
        <f ca="true">+IF(OFFSET('Hygiene Data'!$G$12,0,10*ROW('Hygiene Data'!G39))="","",OFFSET('Hygiene Data'!$G$12,0,10*ROW('Hygiene Data'!G39)))</f>
        <v/>
      </c>
      <c r="DZ45" s="273" t="str">
        <f ca="true">+IF(OFFSET('Hygiene Data'!$G$13,0,10*ROW('Hygiene Data'!G39))="","",OFFSET('Hygiene Data'!$G$13,0,10*ROW('Hygiene Data'!G39)))</f>
        <v/>
      </c>
      <c r="EA45" s="273" t="str">
        <f ca="true">+IF(OFFSET('Hygiene Data'!$H$11,0,10*ROW('Hygiene Data'!H39))="","",OFFSET('Hygiene Data'!$H$11,0,10*ROW('Hygiene Data'!H39)))</f>
        <v/>
      </c>
      <c r="EB45" s="273" t="str">
        <f ca="true">+IF(OFFSET('Hygiene Data'!$H$12,0,10*ROW('Hygiene Data'!H39))="","",OFFSET('Hygiene Data'!$H$12,0,10*ROW('Hygiene Data'!H39)))</f>
        <v/>
      </c>
      <c r="EC45" s="273" t="str">
        <f ca="true">+IF(OFFSET('Hygiene Data'!$H$13,0,10*ROW('Hygiene Data'!H39))="","",OFFSET('Hygiene Data'!$H$13,0,10*ROW('Hygiene Data'!H39)))</f>
        <v/>
      </c>
      <c r="ED45" s="273" t="str">
        <f ca="true">+IF(OFFSET('Hygiene Data'!$I$11,0,10*ROW('Hygiene Data'!I39))="","",OFFSET('Hygiene Data'!$I$11,0,10*ROW('Hygiene Data'!I39)))</f>
        <v/>
      </c>
      <c r="EE45" s="273" t="str">
        <f ca="true">+IF(OFFSET('Hygiene Data'!$I$12,0,10*ROW('Hygiene Data'!I39))="","",OFFSET('Hygiene Data'!$I$12,0,10*ROW('Hygiene Data'!I39)))</f>
        <v/>
      </c>
      <c r="EF45" s="273"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29"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3"/>
      <c r="BS46" s="273" t="str">
        <f ca="true">+IF(OFFSET('Water Data'!$D$27,0,10*ROW('Water Data'!D40))="","",OFFSET('Water Data'!$D$27,0,10*ROW('Water Data'!D40)))</f>
        <v/>
      </c>
      <c r="BT46" s="273" t="str">
        <f ca="true">+IF(OFFSET('Water Data'!$D$28,0,10*ROW('Water Data'!D40))="","",OFFSET('Water Data'!$D$28,0,10*ROW('Water Data'!D40)))</f>
        <v/>
      </c>
      <c r="BU46" s="273" t="str">
        <f ca="true">+IF(OFFSET('Water Data'!$D$29,0,10*ROW('Water Data'!D40))="","",OFFSET('Water Data'!$D$29,0,10*ROW('Water Data'!D40)))</f>
        <v/>
      </c>
      <c r="BV46" s="273" t="str">
        <f ca="true">+IF(OFFSET('Water Data'!$E$27,0,10*ROW('Water Data'!E40))="","",OFFSET('Water Data'!$E$27,0,10*ROW('Water Data'!E40)))</f>
        <v/>
      </c>
      <c r="BW46" s="273" t="str">
        <f ca="true">+IF(OFFSET('Water Data'!$E$28,0,10*ROW('Water Data'!E40))="","",OFFSET('Water Data'!$E$28,0,10*ROW('Water Data'!E40)))</f>
        <v/>
      </c>
      <c r="BX46" s="273" t="str">
        <f ca="true">+IF(OFFSET('Water Data'!$E$29,0,10*ROW('Water Data'!E40))="","",OFFSET('Water Data'!$E$29,0,10*ROW('Water Data'!E40)))</f>
        <v/>
      </c>
      <c r="BY46" s="273" t="str">
        <f ca="true">+IF(OFFSET('Water Data'!$F$27,0,10*ROW('Water Data'!F40))="","",OFFSET('Water Data'!$F$27,0,10*ROW('Water Data'!F40)))</f>
        <v/>
      </c>
      <c r="BZ46" s="273" t="str">
        <f ca="true">+IF(OFFSET('Water Data'!$F$28,0,10*ROW('Water Data'!F40))="","",OFFSET('Water Data'!$F$28,0,10*ROW('Water Data'!F40)))</f>
        <v/>
      </c>
      <c r="CA46" s="273" t="str">
        <f ca="true">+IF(OFFSET('Water Data'!$F$29,0,10*ROW('Water Data'!F40))="","",OFFSET('Water Data'!$F$29,0,10*ROW('Water Data'!F40)))</f>
        <v/>
      </c>
      <c r="CB46" s="273" t="str">
        <f ca="true">+IF(OFFSET('Water Data'!$G$27,0,10*ROW('Water Data'!G40))="","",OFFSET('Water Data'!$G$27,0,10*ROW('Water Data'!G40)))</f>
        <v/>
      </c>
      <c r="CC46" s="273" t="str">
        <f ca="true">+IF(OFFSET('Water Data'!$G$28,0,10*ROW('Water Data'!G40))="","",OFFSET('Water Data'!$G$28,0,10*ROW('Water Data'!G40)))</f>
        <v/>
      </c>
      <c r="CD46" s="273" t="str">
        <f ca="true">+IF(OFFSET('Water Data'!$G$29,0,10*ROW('Water Data'!G40))="","",OFFSET('Water Data'!$G$29,0,10*ROW('Water Data'!G40)))</f>
        <v/>
      </c>
      <c r="CE46" s="273" t="str">
        <f ca="true">+IF(OFFSET('Water Data'!$H$27,0,10*ROW('Water Data'!H40))="","",OFFSET('Water Data'!$H$27,0,10*ROW('Water Data'!H40)))</f>
        <v/>
      </c>
      <c r="CF46" s="273" t="str">
        <f ca="true">+IF(OFFSET('Water Data'!$H$28,0,10*ROW('Water Data'!H40))="","",OFFSET('Water Data'!$H$28,0,10*ROW('Water Data'!H40)))</f>
        <v/>
      </c>
      <c r="CG46" s="273" t="str">
        <f ca="true">+IF(OFFSET('Water Data'!$H$29,0,10*ROW('Water Data'!H40))="","",OFFSET('Water Data'!$H$29,0,10*ROW('Water Data'!H40)))</f>
        <v/>
      </c>
      <c r="CH46" s="273" t="str">
        <f ca="true">+IF(OFFSET('Water Data'!$I$27,0,10*ROW('Water Data'!I40))="","",OFFSET('Water Data'!$I$27,0,10*ROW('Water Data'!I40)))</f>
        <v/>
      </c>
      <c r="CI46" s="273" t="str">
        <f ca="true">+IF(OFFSET('Water Data'!$I$28,0,10*ROW('Water Data'!I40))="","",OFFSET('Water Data'!$I$28,0,10*ROW('Water Data'!I40)))</f>
        <v/>
      </c>
      <c r="CJ46" s="273" t="str">
        <f ca="true">+IF(OFFSET('Water Data'!$I$29,0,10*ROW('Water Data'!I40))="","",OFFSET('Water Data'!$I$29,0,10*ROW('Water Data'!I40)))</f>
        <v/>
      </c>
      <c r="CK46" s="273" t="str">
        <f ca="true">+IF(OFFSET('Sanitation Data'!$D$28,0,10*ROW('Sanitation Data'!D40))="","",OFFSET('Sanitation Data'!$D$28,0,10*ROW('Sanitation Data'!D40)))</f>
        <v/>
      </c>
      <c r="CL46" s="273" t="str">
        <f ca="true">+IF(OFFSET('Sanitation Data'!$D$29,0,10*ROW('Sanitation Data'!D40))="","",OFFSET('Sanitation Data'!$D$29,0,10*ROW('Sanitation Data'!D40)))</f>
        <v/>
      </c>
      <c r="CM46" s="273" t="str">
        <f ca="true">+IF(OFFSET('Sanitation Data'!$D$30,0,10*ROW('Sanitation Data'!D40))="","",OFFSET('Sanitation Data'!$D$30,0,10*ROW('Sanitation Data'!D40)))</f>
        <v/>
      </c>
      <c r="CN46" s="273" t="str">
        <f ca="true">+IF(OFFSET('Sanitation Data'!$D$31,0,10*ROW('Sanitation Data'!D40))="","",OFFSET('Sanitation Data'!$D$31,0,10*ROW('Sanitation Data'!D40)))</f>
        <v/>
      </c>
      <c r="CO46" s="273" t="str">
        <f ca="true">+IF(OFFSET('Sanitation Data'!$D$32,0,10*ROW('Sanitation Data'!D40))="","",OFFSET('Sanitation Data'!$D$32,0,10*ROW('Sanitation Data'!D40)))</f>
        <v/>
      </c>
      <c r="CP46" s="273" t="str">
        <f ca="true">+IF(OFFSET('Sanitation Data'!$E$28,0,10*ROW('Sanitation Data'!E40))="","",OFFSET('Sanitation Data'!$E$28,0,10*ROW('Sanitation Data'!E40)))</f>
        <v/>
      </c>
      <c r="CQ46" s="273" t="str">
        <f ca="true">+IF(OFFSET('Sanitation Data'!$E$29,0,10*ROW('Sanitation Data'!E40))="","",OFFSET('Sanitation Data'!$E$29,0,10*ROW('Sanitation Data'!E40)))</f>
        <v/>
      </c>
      <c r="CR46" s="273" t="str">
        <f ca="true">+IF(OFFSET('Sanitation Data'!$E$30,0,10*ROW('Sanitation Data'!E40))="","",OFFSET('Sanitation Data'!$E$30,0,10*ROW('Sanitation Data'!E40)))</f>
        <v/>
      </c>
      <c r="CS46" s="273" t="str">
        <f ca="true">+IF(OFFSET('Sanitation Data'!$E$31,0,10*ROW('Sanitation Data'!E40))="","",OFFSET('Sanitation Data'!$E$31,0,10*ROW('Sanitation Data'!E40)))</f>
        <v/>
      </c>
      <c r="CT46" s="273" t="str">
        <f ca="true">+IF(OFFSET('Sanitation Data'!$E$32,0,10*ROW('Sanitation Data'!E40))="","",OFFSET('Sanitation Data'!$E$32,0,10*ROW('Sanitation Data'!E40)))</f>
        <v/>
      </c>
      <c r="CU46" s="273" t="str">
        <f ca="true">+IF(OFFSET('Sanitation Data'!$F$28,0,10*ROW('Sanitation Data'!F40))="","",OFFSET('Sanitation Data'!$F$28,0,10*ROW('Sanitation Data'!F40)))</f>
        <v/>
      </c>
      <c r="CV46" s="273" t="str">
        <f ca="true">+IF(OFFSET('Sanitation Data'!$F$29,0,10*ROW('Sanitation Data'!F40))="","",OFFSET('Sanitation Data'!$F$29,0,10*ROW('Sanitation Data'!F40)))</f>
        <v/>
      </c>
      <c r="CW46" s="273" t="str">
        <f ca="true">+IF(OFFSET('Sanitation Data'!$F$30,0,10*ROW('Sanitation Data'!F40))="","",OFFSET('Sanitation Data'!$F$30,0,10*ROW('Sanitation Data'!F40)))</f>
        <v/>
      </c>
      <c r="CX46" s="273" t="str">
        <f ca="true">+IF(OFFSET('Sanitation Data'!$F$31,0,10*ROW('Sanitation Data'!F40))="","",OFFSET('Sanitation Data'!$F$31,0,10*ROW('Sanitation Data'!F40)))</f>
        <v/>
      </c>
      <c r="CY46" s="273" t="str">
        <f ca="true">+IF(OFFSET('Sanitation Data'!$F$32,0,10*ROW('Sanitation Data'!F40))="","",OFFSET('Sanitation Data'!$F$32,0,10*ROW('Sanitation Data'!F40)))</f>
        <v/>
      </c>
      <c r="CZ46" s="273" t="str">
        <f ca="true">+IF(OFFSET('Sanitation Data'!$G$28,0,10*ROW('Sanitation Data'!G40))="","",OFFSET('Sanitation Data'!$G$28,0,10*ROW('Sanitation Data'!G40)))</f>
        <v/>
      </c>
      <c r="DA46" s="273" t="str">
        <f ca="true">+IF(OFFSET('Sanitation Data'!$G$29,0,10*ROW('Sanitation Data'!G40))="","",OFFSET('Sanitation Data'!$G$29,0,10*ROW('Sanitation Data'!G40)))</f>
        <v/>
      </c>
      <c r="DB46" s="273" t="str">
        <f ca="true">+IF(OFFSET('Sanitation Data'!$G$30,0,10*ROW('Sanitation Data'!G40))="","",OFFSET('Sanitation Data'!$G$30,0,10*ROW('Sanitation Data'!G40)))</f>
        <v/>
      </c>
      <c r="DC46" s="273" t="str">
        <f ca="true">+IF(OFFSET('Sanitation Data'!$G$31,0,10*ROW('Sanitation Data'!G40))="","",OFFSET('Sanitation Data'!$G$31,0,10*ROW('Sanitation Data'!G40)))</f>
        <v/>
      </c>
      <c r="DD46" s="273" t="str">
        <f ca="true">+IF(OFFSET('Sanitation Data'!$G$32,0,10*ROW('Sanitation Data'!G40))="","",OFFSET('Sanitation Data'!$G$32,0,10*ROW('Sanitation Data'!G40)))</f>
        <v/>
      </c>
      <c r="DE46" s="273" t="str">
        <f ca="true">+IF(OFFSET('Sanitation Data'!$H$28,0,10*ROW('Sanitation Data'!H40))="","",OFFSET('Sanitation Data'!$H$28,0,10*ROW('Sanitation Data'!H40)))</f>
        <v/>
      </c>
      <c r="DF46" s="273" t="str">
        <f ca="true">+IF(OFFSET('Sanitation Data'!$H$29,0,10*ROW('Sanitation Data'!H40))="","",OFFSET('Sanitation Data'!$H$29,0,10*ROW('Sanitation Data'!H40)))</f>
        <v/>
      </c>
      <c r="DG46" s="273" t="str">
        <f ca="true">+IF(OFFSET('Sanitation Data'!$H$30,0,10*ROW('Sanitation Data'!H40))="","",OFFSET('Sanitation Data'!$H$30,0,10*ROW('Sanitation Data'!H40)))</f>
        <v/>
      </c>
      <c r="DH46" s="273" t="str">
        <f ca="true">+IF(OFFSET('Sanitation Data'!$H$31,0,10*ROW('Sanitation Data'!H40))="","",OFFSET('Sanitation Data'!$H$31,0,10*ROW('Sanitation Data'!H40)))</f>
        <v/>
      </c>
      <c r="DI46" s="273" t="str">
        <f ca="true">+IF(OFFSET('Sanitation Data'!$H$32,0,10*ROW('Sanitation Data'!H40))="","",OFFSET('Sanitation Data'!$H$32,0,10*ROW('Sanitation Data'!H40)))</f>
        <v/>
      </c>
      <c r="DJ46" s="273" t="str">
        <f ca="true">+IF(OFFSET('Sanitation Data'!$I$28,0,10*ROW('Sanitation Data'!I40))="","",OFFSET('Sanitation Data'!$I$28,0,10*ROW('Sanitation Data'!I40)))</f>
        <v/>
      </c>
      <c r="DK46" s="273" t="str">
        <f ca="true">+IF(OFFSET('Sanitation Data'!$I$29,0,10*ROW('Sanitation Data'!I40))="","",OFFSET('Sanitation Data'!$I$29,0,10*ROW('Sanitation Data'!I40)))</f>
        <v/>
      </c>
      <c r="DL46" s="273" t="str">
        <f ca="true">+IF(OFFSET('Sanitation Data'!$I$30,0,10*ROW('Sanitation Data'!I40))="","",OFFSET('Sanitation Data'!$I$30,0,10*ROW('Sanitation Data'!I40)))</f>
        <v/>
      </c>
      <c r="DM46" s="273" t="str">
        <f ca="true">+IF(OFFSET('Sanitation Data'!$I$31,0,10*ROW('Sanitation Data'!I40))="","",OFFSET('Sanitation Data'!$I$31,0,10*ROW('Sanitation Data'!I40)))</f>
        <v/>
      </c>
      <c r="DN46" s="273" t="str">
        <f ca="true">+IF(OFFSET('Sanitation Data'!$I$32,0,10*ROW('Sanitation Data'!I40))="","",OFFSET('Sanitation Data'!$I$32,0,10*ROW('Sanitation Data'!I40)))</f>
        <v/>
      </c>
      <c r="DO46" s="273" t="str">
        <f ca="true">+IF(OFFSET('Hygiene Data'!$D$11,0,10*ROW('Hygiene Data'!D40))="","",OFFSET('Hygiene Data'!$D$11,0,10*ROW('Hygiene Data'!D40)))</f>
        <v/>
      </c>
      <c r="DP46" s="273" t="str">
        <f ca="true">+IF(OFFSET('Hygiene Data'!$D$12,0,10*ROW('Hygiene Data'!D40))="","",OFFSET('Hygiene Data'!$D$12,0,10*ROW('Hygiene Data'!D40)))</f>
        <v/>
      </c>
      <c r="DQ46" s="273" t="str">
        <f ca="true">+IF(OFFSET('Hygiene Data'!$D$13,0,10*ROW('Hygiene Data'!D40))="","",OFFSET('Hygiene Data'!$D$13,0,10*ROW('Hygiene Data'!D40)))</f>
        <v/>
      </c>
      <c r="DR46" s="273" t="str">
        <f ca="true">+IF(OFFSET('Hygiene Data'!$E$11,0,10*ROW('Hygiene Data'!E40))="","",OFFSET('Hygiene Data'!$E$11,0,10*ROW('Hygiene Data'!E40)))</f>
        <v/>
      </c>
      <c r="DS46" s="273" t="str">
        <f ca="true">+IF(OFFSET('Hygiene Data'!$E$12,0,10*ROW('Hygiene Data'!E40))="","",OFFSET('Hygiene Data'!$E$12,0,10*ROW('Hygiene Data'!E40)))</f>
        <v/>
      </c>
      <c r="DT46" s="273" t="str">
        <f ca="true">+IF(OFFSET('Hygiene Data'!$E$13,0,10*ROW('Hygiene Data'!E40))="","",OFFSET('Hygiene Data'!$E$13,0,10*ROW('Hygiene Data'!E40)))</f>
        <v/>
      </c>
      <c r="DU46" s="273" t="str">
        <f ca="true">+IF(OFFSET('Hygiene Data'!$F$11,0,10*ROW('Hygiene Data'!F40))="","",OFFSET('Hygiene Data'!$F$11,0,10*ROW('Hygiene Data'!F40)))</f>
        <v/>
      </c>
      <c r="DV46" s="273" t="str">
        <f ca="true">+IF(OFFSET('Hygiene Data'!$F$12,0,10*ROW('Hygiene Data'!F40))="","",OFFSET('Hygiene Data'!$F$12,0,10*ROW('Hygiene Data'!F40)))</f>
        <v/>
      </c>
      <c r="DW46" s="273" t="str">
        <f ca="true">+IF(OFFSET('Hygiene Data'!$F$13,0,10*ROW('Hygiene Data'!F40))="","",OFFSET('Hygiene Data'!$F$13,0,10*ROW('Hygiene Data'!F40)))</f>
        <v/>
      </c>
      <c r="DX46" s="273" t="str">
        <f ca="true">+IF(OFFSET('Hygiene Data'!$G$11,0,10*ROW('Hygiene Data'!G40))="","",OFFSET('Hygiene Data'!$G$11,0,10*ROW('Hygiene Data'!G40)))</f>
        <v/>
      </c>
      <c r="DY46" s="273" t="str">
        <f ca="true">+IF(OFFSET('Hygiene Data'!$G$12,0,10*ROW('Hygiene Data'!G40))="","",OFFSET('Hygiene Data'!$G$12,0,10*ROW('Hygiene Data'!G40)))</f>
        <v/>
      </c>
      <c r="DZ46" s="273" t="str">
        <f ca="true">+IF(OFFSET('Hygiene Data'!$G$13,0,10*ROW('Hygiene Data'!G40))="","",OFFSET('Hygiene Data'!$G$13,0,10*ROW('Hygiene Data'!G40)))</f>
        <v/>
      </c>
      <c r="EA46" s="273" t="str">
        <f ca="true">+IF(OFFSET('Hygiene Data'!$H$11,0,10*ROW('Hygiene Data'!H40))="","",OFFSET('Hygiene Data'!$H$11,0,10*ROW('Hygiene Data'!H40)))</f>
        <v/>
      </c>
      <c r="EB46" s="273" t="str">
        <f ca="true">+IF(OFFSET('Hygiene Data'!$H$12,0,10*ROW('Hygiene Data'!H40))="","",OFFSET('Hygiene Data'!$H$12,0,10*ROW('Hygiene Data'!H40)))</f>
        <v/>
      </c>
      <c r="EC46" s="273" t="str">
        <f ca="true">+IF(OFFSET('Hygiene Data'!$H$13,0,10*ROW('Hygiene Data'!H40))="","",OFFSET('Hygiene Data'!$H$13,0,10*ROW('Hygiene Data'!H40)))</f>
        <v/>
      </c>
      <c r="ED46" s="273" t="str">
        <f ca="true">+IF(OFFSET('Hygiene Data'!$I$11,0,10*ROW('Hygiene Data'!I40))="","",OFFSET('Hygiene Data'!$I$11,0,10*ROW('Hygiene Data'!I40)))</f>
        <v/>
      </c>
      <c r="EE46" s="273" t="str">
        <f ca="true">+IF(OFFSET('Hygiene Data'!$I$12,0,10*ROW('Hygiene Data'!I40))="","",OFFSET('Hygiene Data'!$I$12,0,10*ROW('Hygiene Data'!I40)))</f>
        <v/>
      </c>
      <c r="EF46" s="273"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29"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3"/>
      <c r="BS47" s="273" t="str">
        <f ca="true">+IF(OFFSET('Water Data'!$D$27,0,10*ROW('Water Data'!D41))="","",OFFSET('Water Data'!$D$27,0,10*ROW('Water Data'!D41)))</f>
        <v/>
      </c>
      <c r="BT47" s="273" t="str">
        <f ca="true">+IF(OFFSET('Water Data'!$D$28,0,10*ROW('Water Data'!D41))="","",OFFSET('Water Data'!$D$28,0,10*ROW('Water Data'!D41)))</f>
        <v/>
      </c>
      <c r="BU47" s="273" t="str">
        <f ca="true">+IF(OFFSET('Water Data'!$D$29,0,10*ROW('Water Data'!D41))="","",OFFSET('Water Data'!$D$29,0,10*ROW('Water Data'!D41)))</f>
        <v/>
      </c>
      <c r="BV47" s="273" t="str">
        <f ca="true">+IF(OFFSET('Water Data'!$E$27,0,10*ROW('Water Data'!E41))="","",OFFSET('Water Data'!$E$27,0,10*ROW('Water Data'!E41)))</f>
        <v/>
      </c>
      <c r="BW47" s="273" t="str">
        <f ca="true">+IF(OFFSET('Water Data'!$E$28,0,10*ROW('Water Data'!E41))="","",OFFSET('Water Data'!$E$28,0,10*ROW('Water Data'!E41)))</f>
        <v/>
      </c>
      <c r="BX47" s="273" t="str">
        <f ca="true">+IF(OFFSET('Water Data'!$E$29,0,10*ROW('Water Data'!E41))="","",OFFSET('Water Data'!$E$29,0,10*ROW('Water Data'!E41)))</f>
        <v/>
      </c>
      <c r="BY47" s="273" t="str">
        <f ca="true">+IF(OFFSET('Water Data'!$F$27,0,10*ROW('Water Data'!F41))="","",OFFSET('Water Data'!$F$27,0,10*ROW('Water Data'!F41)))</f>
        <v/>
      </c>
      <c r="BZ47" s="273" t="str">
        <f ca="true">+IF(OFFSET('Water Data'!$F$28,0,10*ROW('Water Data'!F41))="","",OFFSET('Water Data'!$F$28,0,10*ROW('Water Data'!F41)))</f>
        <v/>
      </c>
      <c r="CA47" s="273" t="str">
        <f ca="true">+IF(OFFSET('Water Data'!$F$29,0,10*ROW('Water Data'!F41))="","",OFFSET('Water Data'!$F$29,0,10*ROW('Water Data'!F41)))</f>
        <v/>
      </c>
      <c r="CB47" s="273" t="str">
        <f ca="true">+IF(OFFSET('Water Data'!$G$27,0,10*ROW('Water Data'!G41))="","",OFFSET('Water Data'!$G$27,0,10*ROW('Water Data'!G41)))</f>
        <v/>
      </c>
      <c r="CC47" s="273" t="str">
        <f ca="true">+IF(OFFSET('Water Data'!$G$28,0,10*ROW('Water Data'!G41))="","",OFFSET('Water Data'!$G$28,0,10*ROW('Water Data'!G41)))</f>
        <v/>
      </c>
      <c r="CD47" s="273" t="str">
        <f ca="true">+IF(OFFSET('Water Data'!$G$29,0,10*ROW('Water Data'!G41))="","",OFFSET('Water Data'!$G$29,0,10*ROW('Water Data'!G41)))</f>
        <v/>
      </c>
      <c r="CE47" s="273" t="str">
        <f ca="true">+IF(OFFSET('Water Data'!$H$27,0,10*ROW('Water Data'!H41))="","",OFFSET('Water Data'!$H$27,0,10*ROW('Water Data'!H41)))</f>
        <v/>
      </c>
      <c r="CF47" s="273" t="str">
        <f ca="true">+IF(OFFSET('Water Data'!$H$28,0,10*ROW('Water Data'!H41))="","",OFFSET('Water Data'!$H$28,0,10*ROW('Water Data'!H41)))</f>
        <v/>
      </c>
      <c r="CG47" s="273" t="str">
        <f ca="true">+IF(OFFSET('Water Data'!$H$29,0,10*ROW('Water Data'!H41))="","",OFFSET('Water Data'!$H$29,0,10*ROW('Water Data'!H41)))</f>
        <v/>
      </c>
      <c r="CH47" s="273" t="str">
        <f ca="true">+IF(OFFSET('Water Data'!$I$27,0,10*ROW('Water Data'!I41))="","",OFFSET('Water Data'!$I$27,0,10*ROW('Water Data'!I41)))</f>
        <v/>
      </c>
      <c r="CI47" s="273" t="str">
        <f ca="true">+IF(OFFSET('Water Data'!$I$28,0,10*ROW('Water Data'!I41))="","",OFFSET('Water Data'!$I$28,0,10*ROW('Water Data'!I41)))</f>
        <v/>
      </c>
      <c r="CJ47" s="273" t="str">
        <f ca="true">+IF(OFFSET('Water Data'!$I$29,0,10*ROW('Water Data'!I41))="","",OFFSET('Water Data'!$I$29,0,10*ROW('Water Data'!I41)))</f>
        <v/>
      </c>
      <c r="CK47" s="273" t="str">
        <f ca="true">+IF(OFFSET('Sanitation Data'!$D$28,0,10*ROW('Sanitation Data'!D41))="","",OFFSET('Sanitation Data'!$D$28,0,10*ROW('Sanitation Data'!D41)))</f>
        <v/>
      </c>
      <c r="CL47" s="273" t="str">
        <f ca="true">+IF(OFFSET('Sanitation Data'!$D$29,0,10*ROW('Sanitation Data'!D41))="","",OFFSET('Sanitation Data'!$D$29,0,10*ROW('Sanitation Data'!D41)))</f>
        <v/>
      </c>
      <c r="CM47" s="273" t="str">
        <f ca="true">+IF(OFFSET('Sanitation Data'!$D$30,0,10*ROW('Sanitation Data'!D41))="","",OFFSET('Sanitation Data'!$D$30,0,10*ROW('Sanitation Data'!D41)))</f>
        <v/>
      </c>
      <c r="CN47" s="273" t="str">
        <f ca="true">+IF(OFFSET('Sanitation Data'!$D$31,0,10*ROW('Sanitation Data'!D41))="","",OFFSET('Sanitation Data'!$D$31,0,10*ROW('Sanitation Data'!D41)))</f>
        <v/>
      </c>
      <c r="CO47" s="273" t="str">
        <f ca="true">+IF(OFFSET('Sanitation Data'!$D$32,0,10*ROW('Sanitation Data'!D41))="","",OFFSET('Sanitation Data'!$D$32,0,10*ROW('Sanitation Data'!D41)))</f>
        <v/>
      </c>
      <c r="CP47" s="273" t="str">
        <f ca="true">+IF(OFFSET('Sanitation Data'!$E$28,0,10*ROW('Sanitation Data'!E41))="","",OFFSET('Sanitation Data'!$E$28,0,10*ROW('Sanitation Data'!E41)))</f>
        <v/>
      </c>
      <c r="CQ47" s="273" t="str">
        <f ca="true">+IF(OFFSET('Sanitation Data'!$E$29,0,10*ROW('Sanitation Data'!E41))="","",OFFSET('Sanitation Data'!$E$29,0,10*ROW('Sanitation Data'!E41)))</f>
        <v/>
      </c>
      <c r="CR47" s="273" t="str">
        <f ca="true">+IF(OFFSET('Sanitation Data'!$E$30,0,10*ROW('Sanitation Data'!E41))="","",OFFSET('Sanitation Data'!$E$30,0,10*ROW('Sanitation Data'!E41)))</f>
        <v/>
      </c>
      <c r="CS47" s="273" t="str">
        <f ca="true">+IF(OFFSET('Sanitation Data'!$E$31,0,10*ROW('Sanitation Data'!E41))="","",OFFSET('Sanitation Data'!$E$31,0,10*ROW('Sanitation Data'!E41)))</f>
        <v/>
      </c>
      <c r="CT47" s="273" t="str">
        <f ca="true">+IF(OFFSET('Sanitation Data'!$E$32,0,10*ROW('Sanitation Data'!E41))="","",OFFSET('Sanitation Data'!$E$32,0,10*ROW('Sanitation Data'!E41)))</f>
        <v/>
      </c>
      <c r="CU47" s="273" t="str">
        <f ca="true">+IF(OFFSET('Sanitation Data'!$F$28,0,10*ROW('Sanitation Data'!F41))="","",OFFSET('Sanitation Data'!$F$28,0,10*ROW('Sanitation Data'!F41)))</f>
        <v/>
      </c>
      <c r="CV47" s="273" t="str">
        <f ca="true">+IF(OFFSET('Sanitation Data'!$F$29,0,10*ROW('Sanitation Data'!F41))="","",OFFSET('Sanitation Data'!$F$29,0,10*ROW('Sanitation Data'!F41)))</f>
        <v/>
      </c>
      <c r="CW47" s="273" t="str">
        <f ca="true">+IF(OFFSET('Sanitation Data'!$F$30,0,10*ROW('Sanitation Data'!F41))="","",OFFSET('Sanitation Data'!$F$30,0,10*ROW('Sanitation Data'!F41)))</f>
        <v/>
      </c>
      <c r="CX47" s="273" t="str">
        <f ca="true">+IF(OFFSET('Sanitation Data'!$F$31,0,10*ROW('Sanitation Data'!F41))="","",OFFSET('Sanitation Data'!$F$31,0,10*ROW('Sanitation Data'!F41)))</f>
        <v/>
      </c>
      <c r="CY47" s="273" t="str">
        <f ca="true">+IF(OFFSET('Sanitation Data'!$F$32,0,10*ROW('Sanitation Data'!F41))="","",OFFSET('Sanitation Data'!$F$32,0,10*ROW('Sanitation Data'!F41)))</f>
        <v/>
      </c>
      <c r="CZ47" s="273" t="str">
        <f ca="true">+IF(OFFSET('Sanitation Data'!$G$28,0,10*ROW('Sanitation Data'!G41))="","",OFFSET('Sanitation Data'!$G$28,0,10*ROW('Sanitation Data'!G41)))</f>
        <v/>
      </c>
      <c r="DA47" s="273" t="str">
        <f ca="true">+IF(OFFSET('Sanitation Data'!$G$29,0,10*ROW('Sanitation Data'!G41))="","",OFFSET('Sanitation Data'!$G$29,0,10*ROW('Sanitation Data'!G41)))</f>
        <v/>
      </c>
      <c r="DB47" s="273" t="str">
        <f ca="true">+IF(OFFSET('Sanitation Data'!$G$30,0,10*ROW('Sanitation Data'!G41))="","",OFFSET('Sanitation Data'!$G$30,0,10*ROW('Sanitation Data'!G41)))</f>
        <v/>
      </c>
      <c r="DC47" s="273" t="str">
        <f ca="true">+IF(OFFSET('Sanitation Data'!$G$31,0,10*ROW('Sanitation Data'!G41))="","",OFFSET('Sanitation Data'!$G$31,0,10*ROW('Sanitation Data'!G41)))</f>
        <v/>
      </c>
      <c r="DD47" s="273" t="str">
        <f ca="true">+IF(OFFSET('Sanitation Data'!$G$32,0,10*ROW('Sanitation Data'!G41))="","",OFFSET('Sanitation Data'!$G$32,0,10*ROW('Sanitation Data'!G41)))</f>
        <v/>
      </c>
      <c r="DE47" s="273" t="str">
        <f ca="true">+IF(OFFSET('Sanitation Data'!$H$28,0,10*ROW('Sanitation Data'!H41))="","",OFFSET('Sanitation Data'!$H$28,0,10*ROW('Sanitation Data'!H41)))</f>
        <v/>
      </c>
      <c r="DF47" s="273" t="str">
        <f ca="true">+IF(OFFSET('Sanitation Data'!$H$29,0,10*ROW('Sanitation Data'!H41))="","",OFFSET('Sanitation Data'!$H$29,0,10*ROW('Sanitation Data'!H41)))</f>
        <v/>
      </c>
      <c r="DG47" s="273" t="str">
        <f ca="true">+IF(OFFSET('Sanitation Data'!$H$30,0,10*ROW('Sanitation Data'!H41))="","",OFFSET('Sanitation Data'!$H$30,0,10*ROW('Sanitation Data'!H41)))</f>
        <v/>
      </c>
      <c r="DH47" s="273" t="str">
        <f ca="true">+IF(OFFSET('Sanitation Data'!$H$31,0,10*ROW('Sanitation Data'!H41))="","",OFFSET('Sanitation Data'!$H$31,0,10*ROW('Sanitation Data'!H41)))</f>
        <v/>
      </c>
      <c r="DI47" s="273" t="str">
        <f ca="true">+IF(OFFSET('Sanitation Data'!$H$32,0,10*ROW('Sanitation Data'!H41))="","",OFFSET('Sanitation Data'!$H$32,0,10*ROW('Sanitation Data'!H41)))</f>
        <v/>
      </c>
      <c r="DJ47" s="273" t="str">
        <f ca="true">+IF(OFFSET('Sanitation Data'!$I$28,0,10*ROW('Sanitation Data'!I41))="","",OFFSET('Sanitation Data'!$I$28,0,10*ROW('Sanitation Data'!I41)))</f>
        <v/>
      </c>
      <c r="DK47" s="273" t="str">
        <f ca="true">+IF(OFFSET('Sanitation Data'!$I$29,0,10*ROW('Sanitation Data'!I41))="","",OFFSET('Sanitation Data'!$I$29,0,10*ROW('Sanitation Data'!I41)))</f>
        <v/>
      </c>
      <c r="DL47" s="273" t="str">
        <f ca="true">+IF(OFFSET('Sanitation Data'!$I$30,0,10*ROW('Sanitation Data'!I41))="","",OFFSET('Sanitation Data'!$I$30,0,10*ROW('Sanitation Data'!I41)))</f>
        <v/>
      </c>
      <c r="DM47" s="273" t="str">
        <f ca="true">+IF(OFFSET('Sanitation Data'!$I$31,0,10*ROW('Sanitation Data'!I41))="","",OFFSET('Sanitation Data'!$I$31,0,10*ROW('Sanitation Data'!I41)))</f>
        <v/>
      </c>
      <c r="DN47" s="273" t="str">
        <f ca="true">+IF(OFFSET('Sanitation Data'!$I$32,0,10*ROW('Sanitation Data'!I41))="","",OFFSET('Sanitation Data'!$I$32,0,10*ROW('Sanitation Data'!I41)))</f>
        <v/>
      </c>
      <c r="DO47" s="273" t="str">
        <f ca="true">+IF(OFFSET('Hygiene Data'!$D$11,0,10*ROW('Hygiene Data'!D41))="","",OFFSET('Hygiene Data'!$D$11,0,10*ROW('Hygiene Data'!D41)))</f>
        <v/>
      </c>
      <c r="DP47" s="273" t="str">
        <f ca="true">+IF(OFFSET('Hygiene Data'!$D$12,0,10*ROW('Hygiene Data'!D41))="","",OFFSET('Hygiene Data'!$D$12,0,10*ROW('Hygiene Data'!D41)))</f>
        <v/>
      </c>
      <c r="DQ47" s="273" t="str">
        <f ca="true">+IF(OFFSET('Hygiene Data'!$D$13,0,10*ROW('Hygiene Data'!D41))="","",OFFSET('Hygiene Data'!$D$13,0,10*ROW('Hygiene Data'!D41)))</f>
        <v/>
      </c>
      <c r="DR47" s="273" t="str">
        <f ca="true">+IF(OFFSET('Hygiene Data'!$E$11,0,10*ROW('Hygiene Data'!E41))="","",OFFSET('Hygiene Data'!$E$11,0,10*ROW('Hygiene Data'!E41)))</f>
        <v/>
      </c>
      <c r="DS47" s="273" t="str">
        <f ca="true">+IF(OFFSET('Hygiene Data'!$E$12,0,10*ROW('Hygiene Data'!E41))="","",OFFSET('Hygiene Data'!$E$12,0,10*ROW('Hygiene Data'!E41)))</f>
        <v/>
      </c>
      <c r="DT47" s="273" t="str">
        <f ca="true">+IF(OFFSET('Hygiene Data'!$E$13,0,10*ROW('Hygiene Data'!E41))="","",OFFSET('Hygiene Data'!$E$13,0,10*ROW('Hygiene Data'!E41)))</f>
        <v/>
      </c>
      <c r="DU47" s="273" t="str">
        <f ca="true">+IF(OFFSET('Hygiene Data'!$F$11,0,10*ROW('Hygiene Data'!F41))="","",OFFSET('Hygiene Data'!$F$11,0,10*ROW('Hygiene Data'!F41)))</f>
        <v/>
      </c>
      <c r="DV47" s="273" t="str">
        <f ca="true">+IF(OFFSET('Hygiene Data'!$F$12,0,10*ROW('Hygiene Data'!F41))="","",OFFSET('Hygiene Data'!$F$12,0,10*ROW('Hygiene Data'!F41)))</f>
        <v/>
      </c>
      <c r="DW47" s="273" t="str">
        <f ca="true">+IF(OFFSET('Hygiene Data'!$F$13,0,10*ROW('Hygiene Data'!F41))="","",OFFSET('Hygiene Data'!$F$13,0,10*ROW('Hygiene Data'!F41)))</f>
        <v/>
      </c>
      <c r="DX47" s="273" t="str">
        <f ca="true">+IF(OFFSET('Hygiene Data'!$G$11,0,10*ROW('Hygiene Data'!G41))="","",OFFSET('Hygiene Data'!$G$11,0,10*ROW('Hygiene Data'!G41)))</f>
        <v/>
      </c>
      <c r="DY47" s="273" t="str">
        <f ca="true">+IF(OFFSET('Hygiene Data'!$G$12,0,10*ROW('Hygiene Data'!G41))="","",OFFSET('Hygiene Data'!$G$12,0,10*ROW('Hygiene Data'!G41)))</f>
        <v/>
      </c>
      <c r="DZ47" s="273" t="str">
        <f ca="true">+IF(OFFSET('Hygiene Data'!$G$13,0,10*ROW('Hygiene Data'!G41))="","",OFFSET('Hygiene Data'!$G$13,0,10*ROW('Hygiene Data'!G41)))</f>
        <v/>
      </c>
      <c r="EA47" s="273" t="str">
        <f ca="true">+IF(OFFSET('Hygiene Data'!$H$11,0,10*ROW('Hygiene Data'!H41))="","",OFFSET('Hygiene Data'!$H$11,0,10*ROW('Hygiene Data'!H41)))</f>
        <v/>
      </c>
      <c r="EB47" s="273" t="str">
        <f ca="true">+IF(OFFSET('Hygiene Data'!$H$12,0,10*ROW('Hygiene Data'!H41))="","",OFFSET('Hygiene Data'!$H$12,0,10*ROW('Hygiene Data'!H41)))</f>
        <v/>
      </c>
      <c r="EC47" s="273" t="str">
        <f ca="true">+IF(OFFSET('Hygiene Data'!$H$13,0,10*ROW('Hygiene Data'!H41))="","",OFFSET('Hygiene Data'!$H$13,0,10*ROW('Hygiene Data'!H41)))</f>
        <v/>
      </c>
      <c r="ED47" s="273" t="str">
        <f ca="true">+IF(OFFSET('Hygiene Data'!$I$11,0,10*ROW('Hygiene Data'!I41))="","",OFFSET('Hygiene Data'!$I$11,0,10*ROW('Hygiene Data'!I41)))</f>
        <v/>
      </c>
      <c r="EE47" s="273" t="str">
        <f ca="true">+IF(OFFSET('Hygiene Data'!$I$12,0,10*ROW('Hygiene Data'!I41))="","",OFFSET('Hygiene Data'!$I$12,0,10*ROW('Hygiene Data'!I41)))</f>
        <v/>
      </c>
      <c r="EF47" s="273"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29"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3"/>
      <c r="BS48" s="273" t="str">
        <f ca="true">+IF(OFFSET('Water Data'!$D$27,0,10*ROW('Water Data'!D42))="","",OFFSET('Water Data'!$D$27,0,10*ROW('Water Data'!D42)))</f>
        <v/>
      </c>
      <c r="BT48" s="273" t="str">
        <f ca="true">+IF(OFFSET('Water Data'!$D$28,0,10*ROW('Water Data'!D42))="","",OFFSET('Water Data'!$D$28,0,10*ROW('Water Data'!D42)))</f>
        <v/>
      </c>
      <c r="BU48" s="273" t="str">
        <f ca="true">+IF(OFFSET('Water Data'!$D$29,0,10*ROW('Water Data'!D42))="","",OFFSET('Water Data'!$D$29,0,10*ROW('Water Data'!D42)))</f>
        <v/>
      </c>
      <c r="BV48" s="273" t="str">
        <f ca="true">+IF(OFFSET('Water Data'!$E$27,0,10*ROW('Water Data'!E42))="","",OFFSET('Water Data'!$E$27,0,10*ROW('Water Data'!E42)))</f>
        <v/>
      </c>
      <c r="BW48" s="273" t="str">
        <f ca="true">+IF(OFFSET('Water Data'!$E$28,0,10*ROW('Water Data'!E42))="","",OFFSET('Water Data'!$E$28,0,10*ROW('Water Data'!E42)))</f>
        <v/>
      </c>
      <c r="BX48" s="273" t="str">
        <f ca="true">+IF(OFFSET('Water Data'!$E$29,0,10*ROW('Water Data'!E42))="","",OFFSET('Water Data'!$E$29,0,10*ROW('Water Data'!E42)))</f>
        <v/>
      </c>
      <c r="BY48" s="273" t="str">
        <f ca="true">+IF(OFFSET('Water Data'!$F$27,0,10*ROW('Water Data'!F42))="","",OFFSET('Water Data'!$F$27,0,10*ROW('Water Data'!F42)))</f>
        <v/>
      </c>
      <c r="BZ48" s="273" t="str">
        <f ca="true">+IF(OFFSET('Water Data'!$F$28,0,10*ROW('Water Data'!F42))="","",OFFSET('Water Data'!$F$28,0,10*ROW('Water Data'!F42)))</f>
        <v/>
      </c>
      <c r="CA48" s="273" t="str">
        <f ca="true">+IF(OFFSET('Water Data'!$F$29,0,10*ROW('Water Data'!F42))="","",OFFSET('Water Data'!$F$29,0,10*ROW('Water Data'!F42)))</f>
        <v/>
      </c>
      <c r="CB48" s="273" t="str">
        <f ca="true">+IF(OFFSET('Water Data'!$G$27,0,10*ROW('Water Data'!G42))="","",OFFSET('Water Data'!$G$27,0,10*ROW('Water Data'!G42)))</f>
        <v/>
      </c>
      <c r="CC48" s="273" t="str">
        <f ca="true">+IF(OFFSET('Water Data'!$G$28,0,10*ROW('Water Data'!G42))="","",OFFSET('Water Data'!$G$28,0,10*ROW('Water Data'!G42)))</f>
        <v/>
      </c>
      <c r="CD48" s="273" t="str">
        <f ca="true">+IF(OFFSET('Water Data'!$G$29,0,10*ROW('Water Data'!G42))="","",OFFSET('Water Data'!$G$29,0,10*ROW('Water Data'!G42)))</f>
        <v/>
      </c>
      <c r="CE48" s="273" t="str">
        <f ca="true">+IF(OFFSET('Water Data'!$H$27,0,10*ROW('Water Data'!H42))="","",OFFSET('Water Data'!$H$27,0,10*ROW('Water Data'!H42)))</f>
        <v/>
      </c>
      <c r="CF48" s="273" t="str">
        <f ca="true">+IF(OFFSET('Water Data'!$H$28,0,10*ROW('Water Data'!H42))="","",OFFSET('Water Data'!$H$28,0,10*ROW('Water Data'!H42)))</f>
        <v/>
      </c>
      <c r="CG48" s="273" t="str">
        <f ca="true">+IF(OFFSET('Water Data'!$H$29,0,10*ROW('Water Data'!H42))="","",OFFSET('Water Data'!$H$29,0,10*ROW('Water Data'!H42)))</f>
        <v/>
      </c>
      <c r="CH48" s="273" t="str">
        <f ca="true">+IF(OFFSET('Water Data'!$I$27,0,10*ROW('Water Data'!I42))="","",OFFSET('Water Data'!$I$27,0,10*ROW('Water Data'!I42)))</f>
        <v/>
      </c>
      <c r="CI48" s="273" t="str">
        <f ca="true">+IF(OFFSET('Water Data'!$I$28,0,10*ROW('Water Data'!I42))="","",OFFSET('Water Data'!$I$28,0,10*ROW('Water Data'!I42)))</f>
        <v/>
      </c>
      <c r="CJ48" s="273" t="str">
        <f ca="true">+IF(OFFSET('Water Data'!$I$29,0,10*ROW('Water Data'!I42))="","",OFFSET('Water Data'!$I$29,0,10*ROW('Water Data'!I42)))</f>
        <v/>
      </c>
      <c r="CK48" s="273" t="str">
        <f ca="true">+IF(OFFSET('Sanitation Data'!$D$28,0,10*ROW('Sanitation Data'!D42))="","",OFFSET('Sanitation Data'!$D$28,0,10*ROW('Sanitation Data'!D42)))</f>
        <v/>
      </c>
      <c r="CL48" s="273" t="str">
        <f ca="true">+IF(OFFSET('Sanitation Data'!$D$29,0,10*ROW('Sanitation Data'!D42))="","",OFFSET('Sanitation Data'!$D$29,0,10*ROW('Sanitation Data'!D42)))</f>
        <v/>
      </c>
      <c r="CM48" s="273" t="str">
        <f ca="true">+IF(OFFSET('Sanitation Data'!$D$30,0,10*ROW('Sanitation Data'!D42))="","",OFFSET('Sanitation Data'!$D$30,0,10*ROW('Sanitation Data'!D42)))</f>
        <v/>
      </c>
      <c r="CN48" s="273" t="str">
        <f ca="true">+IF(OFFSET('Sanitation Data'!$D$31,0,10*ROW('Sanitation Data'!D42))="","",OFFSET('Sanitation Data'!$D$31,0,10*ROW('Sanitation Data'!D42)))</f>
        <v/>
      </c>
      <c r="CO48" s="273" t="str">
        <f ca="true">+IF(OFFSET('Sanitation Data'!$D$32,0,10*ROW('Sanitation Data'!D42))="","",OFFSET('Sanitation Data'!$D$32,0,10*ROW('Sanitation Data'!D42)))</f>
        <v/>
      </c>
      <c r="CP48" s="273" t="str">
        <f ca="true">+IF(OFFSET('Sanitation Data'!$E$28,0,10*ROW('Sanitation Data'!E42))="","",OFFSET('Sanitation Data'!$E$28,0,10*ROW('Sanitation Data'!E42)))</f>
        <v/>
      </c>
      <c r="CQ48" s="273" t="str">
        <f ca="true">+IF(OFFSET('Sanitation Data'!$E$29,0,10*ROW('Sanitation Data'!E42))="","",OFFSET('Sanitation Data'!$E$29,0,10*ROW('Sanitation Data'!E42)))</f>
        <v/>
      </c>
      <c r="CR48" s="273" t="str">
        <f ca="true">+IF(OFFSET('Sanitation Data'!$E$30,0,10*ROW('Sanitation Data'!E42))="","",OFFSET('Sanitation Data'!$E$30,0,10*ROW('Sanitation Data'!E42)))</f>
        <v/>
      </c>
      <c r="CS48" s="273" t="str">
        <f ca="true">+IF(OFFSET('Sanitation Data'!$E$31,0,10*ROW('Sanitation Data'!E42))="","",OFFSET('Sanitation Data'!$E$31,0,10*ROW('Sanitation Data'!E42)))</f>
        <v/>
      </c>
      <c r="CT48" s="273" t="str">
        <f ca="true">+IF(OFFSET('Sanitation Data'!$E$32,0,10*ROW('Sanitation Data'!E42))="","",OFFSET('Sanitation Data'!$E$32,0,10*ROW('Sanitation Data'!E42)))</f>
        <v/>
      </c>
      <c r="CU48" s="273" t="str">
        <f ca="true">+IF(OFFSET('Sanitation Data'!$F$28,0,10*ROW('Sanitation Data'!F42))="","",OFFSET('Sanitation Data'!$F$28,0,10*ROW('Sanitation Data'!F42)))</f>
        <v/>
      </c>
      <c r="CV48" s="273" t="str">
        <f ca="true">+IF(OFFSET('Sanitation Data'!$F$29,0,10*ROW('Sanitation Data'!F42))="","",OFFSET('Sanitation Data'!$F$29,0,10*ROW('Sanitation Data'!F42)))</f>
        <v/>
      </c>
      <c r="CW48" s="273" t="str">
        <f ca="true">+IF(OFFSET('Sanitation Data'!$F$30,0,10*ROW('Sanitation Data'!F42))="","",OFFSET('Sanitation Data'!$F$30,0,10*ROW('Sanitation Data'!F42)))</f>
        <v/>
      </c>
      <c r="CX48" s="273" t="str">
        <f ca="true">+IF(OFFSET('Sanitation Data'!$F$31,0,10*ROW('Sanitation Data'!F42))="","",OFFSET('Sanitation Data'!$F$31,0,10*ROW('Sanitation Data'!F42)))</f>
        <v/>
      </c>
      <c r="CY48" s="273" t="str">
        <f ca="true">+IF(OFFSET('Sanitation Data'!$F$32,0,10*ROW('Sanitation Data'!F42))="","",OFFSET('Sanitation Data'!$F$32,0,10*ROW('Sanitation Data'!F42)))</f>
        <v/>
      </c>
      <c r="CZ48" s="273" t="str">
        <f ca="true">+IF(OFFSET('Sanitation Data'!$G$28,0,10*ROW('Sanitation Data'!G42))="","",OFFSET('Sanitation Data'!$G$28,0,10*ROW('Sanitation Data'!G42)))</f>
        <v/>
      </c>
      <c r="DA48" s="273" t="str">
        <f ca="true">+IF(OFFSET('Sanitation Data'!$G$29,0,10*ROW('Sanitation Data'!G42))="","",OFFSET('Sanitation Data'!$G$29,0,10*ROW('Sanitation Data'!G42)))</f>
        <v/>
      </c>
      <c r="DB48" s="273" t="str">
        <f ca="true">+IF(OFFSET('Sanitation Data'!$G$30,0,10*ROW('Sanitation Data'!G42))="","",OFFSET('Sanitation Data'!$G$30,0,10*ROW('Sanitation Data'!G42)))</f>
        <v/>
      </c>
      <c r="DC48" s="273" t="str">
        <f ca="true">+IF(OFFSET('Sanitation Data'!$G$31,0,10*ROW('Sanitation Data'!G42))="","",OFFSET('Sanitation Data'!$G$31,0,10*ROW('Sanitation Data'!G42)))</f>
        <v/>
      </c>
      <c r="DD48" s="273" t="str">
        <f ca="true">+IF(OFFSET('Sanitation Data'!$G$32,0,10*ROW('Sanitation Data'!G42))="","",OFFSET('Sanitation Data'!$G$32,0,10*ROW('Sanitation Data'!G42)))</f>
        <v/>
      </c>
      <c r="DE48" s="273" t="str">
        <f ca="true">+IF(OFFSET('Sanitation Data'!$H$28,0,10*ROW('Sanitation Data'!H42))="","",OFFSET('Sanitation Data'!$H$28,0,10*ROW('Sanitation Data'!H42)))</f>
        <v/>
      </c>
      <c r="DF48" s="273" t="str">
        <f ca="true">+IF(OFFSET('Sanitation Data'!$H$29,0,10*ROW('Sanitation Data'!H42))="","",OFFSET('Sanitation Data'!$H$29,0,10*ROW('Sanitation Data'!H42)))</f>
        <v/>
      </c>
      <c r="DG48" s="273" t="str">
        <f ca="true">+IF(OFFSET('Sanitation Data'!$H$30,0,10*ROW('Sanitation Data'!H42))="","",OFFSET('Sanitation Data'!$H$30,0,10*ROW('Sanitation Data'!H42)))</f>
        <v/>
      </c>
      <c r="DH48" s="273" t="str">
        <f ca="true">+IF(OFFSET('Sanitation Data'!$H$31,0,10*ROW('Sanitation Data'!H42))="","",OFFSET('Sanitation Data'!$H$31,0,10*ROW('Sanitation Data'!H42)))</f>
        <v/>
      </c>
      <c r="DI48" s="273" t="str">
        <f ca="true">+IF(OFFSET('Sanitation Data'!$H$32,0,10*ROW('Sanitation Data'!H42))="","",OFFSET('Sanitation Data'!$H$32,0,10*ROW('Sanitation Data'!H42)))</f>
        <v/>
      </c>
      <c r="DJ48" s="273" t="str">
        <f ca="true">+IF(OFFSET('Sanitation Data'!$I$28,0,10*ROW('Sanitation Data'!I42))="","",OFFSET('Sanitation Data'!$I$28,0,10*ROW('Sanitation Data'!I42)))</f>
        <v/>
      </c>
      <c r="DK48" s="273" t="str">
        <f ca="true">+IF(OFFSET('Sanitation Data'!$I$29,0,10*ROW('Sanitation Data'!I42))="","",OFFSET('Sanitation Data'!$I$29,0,10*ROW('Sanitation Data'!I42)))</f>
        <v/>
      </c>
      <c r="DL48" s="273" t="str">
        <f ca="true">+IF(OFFSET('Sanitation Data'!$I$30,0,10*ROW('Sanitation Data'!I42))="","",OFFSET('Sanitation Data'!$I$30,0,10*ROW('Sanitation Data'!I42)))</f>
        <v/>
      </c>
      <c r="DM48" s="273" t="str">
        <f ca="true">+IF(OFFSET('Sanitation Data'!$I$31,0,10*ROW('Sanitation Data'!I42))="","",OFFSET('Sanitation Data'!$I$31,0,10*ROW('Sanitation Data'!I42)))</f>
        <v/>
      </c>
      <c r="DN48" s="273" t="str">
        <f ca="true">+IF(OFFSET('Sanitation Data'!$I$32,0,10*ROW('Sanitation Data'!I42))="","",OFFSET('Sanitation Data'!$I$32,0,10*ROW('Sanitation Data'!I42)))</f>
        <v/>
      </c>
      <c r="DO48" s="273" t="str">
        <f ca="true">+IF(OFFSET('Hygiene Data'!$D$11,0,10*ROW('Hygiene Data'!D42))="","",OFFSET('Hygiene Data'!$D$11,0,10*ROW('Hygiene Data'!D42)))</f>
        <v/>
      </c>
      <c r="DP48" s="273" t="str">
        <f ca="true">+IF(OFFSET('Hygiene Data'!$D$12,0,10*ROW('Hygiene Data'!D42))="","",OFFSET('Hygiene Data'!$D$12,0,10*ROW('Hygiene Data'!D42)))</f>
        <v/>
      </c>
      <c r="DQ48" s="273" t="str">
        <f ca="true">+IF(OFFSET('Hygiene Data'!$D$13,0,10*ROW('Hygiene Data'!D42))="","",OFFSET('Hygiene Data'!$D$13,0,10*ROW('Hygiene Data'!D42)))</f>
        <v/>
      </c>
      <c r="DR48" s="273" t="str">
        <f ca="true">+IF(OFFSET('Hygiene Data'!$E$11,0,10*ROW('Hygiene Data'!E42))="","",OFFSET('Hygiene Data'!$E$11,0,10*ROW('Hygiene Data'!E42)))</f>
        <v/>
      </c>
      <c r="DS48" s="273" t="str">
        <f ca="true">+IF(OFFSET('Hygiene Data'!$E$12,0,10*ROW('Hygiene Data'!E42))="","",OFFSET('Hygiene Data'!$E$12,0,10*ROW('Hygiene Data'!E42)))</f>
        <v/>
      </c>
      <c r="DT48" s="273" t="str">
        <f ca="true">+IF(OFFSET('Hygiene Data'!$E$13,0,10*ROW('Hygiene Data'!E42))="","",OFFSET('Hygiene Data'!$E$13,0,10*ROW('Hygiene Data'!E42)))</f>
        <v/>
      </c>
      <c r="DU48" s="273" t="str">
        <f ca="true">+IF(OFFSET('Hygiene Data'!$F$11,0,10*ROW('Hygiene Data'!F42))="","",OFFSET('Hygiene Data'!$F$11,0,10*ROW('Hygiene Data'!F42)))</f>
        <v/>
      </c>
      <c r="DV48" s="273" t="str">
        <f ca="true">+IF(OFFSET('Hygiene Data'!$F$12,0,10*ROW('Hygiene Data'!F42))="","",OFFSET('Hygiene Data'!$F$12,0,10*ROW('Hygiene Data'!F42)))</f>
        <v/>
      </c>
      <c r="DW48" s="273" t="str">
        <f ca="true">+IF(OFFSET('Hygiene Data'!$F$13,0,10*ROW('Hygiene Data'!F42))="","",OFFSET('Hygiene Data'!$F$13,0,10*ROW('Hygiene Data'!F42)))</f>
        <v/>
      </c>
      <c r="DX48" s="273" t="str">
        <f ca="true">+IF(OFFSET('Hygiene Data'!$G$11,0,10*ROW('Hygiene Data'!G42))="","",OFFSET('Hygiene Data'!$G$11,0,10*ROW('Hygiene Data'!G42)))</f>
        <v/>
      </c>
      <c r="DY48" s="273" t="str">
        <f ca="true">+IF(OFFSET('Hygiene Data'!$G$12,0,10*ROW('Hygiene Data'!G42))="","",OFFSET('Hygiene Data'!$G$12,0,10*ROW('Hygiene Data'!G42)))</f>
        <v/>
      </c>
      <c r="DZ48" s="273" t="str">
        <f ca="true">+IF(OFFSET('Hygiene Data'!$G$13,0,10*ROW('Hygiene Data'!G42))="","",OFFSET('Hygiene Data'!$G$13,0,10*ROW('Hygiene Data'!G42)))</f>
        <v/>
      </c>
      <c r="EA48" s="273" t="str">
        <f ca="true">+IF(OFFSET('Hygiene Data'!$H$11,0,10*ROW('Hygiene Data'!H42))="","",OFFSET('Hygiene Data'!$H$11,0,10*ROW('Hygiene Data'!H42)))</f>
        <v/>
      </c>
      <c r="EB48" s="273" t="str">
        <f ca="true">+IF(OFFSET('Hygiene Data'!$H$12,0,10*ROW('Hygiene Data'!H42))="","",OFFSET('Hygiene Data'!$H$12,0,10*ROW('Hygiene Data'!H42)))</f>
        <v/>
      </c>
      <c r="EC48" s="273" t="str">
        <f ca="true">+IF(OFFSET('Hygiene Data'!$H$13,0,10*ROW('Hygiene Data'!H42))="","",OFFSET('Hygiene Data'!$H$13,0,10*ROW('Hygiene Data'!H42)))</f>
        <v/>
      </c>
      <c r="ED48" s="273" t="str">
        <f ca="true">+IF(OFFSET('Hygiene Data'!$I$11,0,10*ROW('Hygiene Data'!I42))="","",OFFSET('Hygiene Data'!$I$11,0,10*ROW('Hygiene Data'!I42)))</f>
        <v/>
      </c>
      <c r="EE48" s="273" t="str">
        <f ca="true">+IF(OFFSET('Hygiene Data'!$I$12,0,10*ROW('Hygiene Data'!I42))="","",OFFSET('Hygiene Data'!$I$12,0,10*ROW('Hygiene Data'!I42)))</f>
        <v/>
      </c>
      <c r="EF48" s="273"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29"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3"/>
      <c r="BS49" s="273" t="str">
        <f ca="true">+IF(OFFSET('Water Data'!$D$27,0,10*ROW('Water Data'!D43))="","",OFFSET('Water Data'!$D$27,0,10*ROW('Water Data'!D43)))</f>
        <v/>
      </c>
      <c r="BT49" s="273" t="str">
        <f ca="true">+IF(OFFSET('Water Data'!$D$28,0,10*ROW('Water Data'!D43))="","",OFFSET('Water Data'!$D$28,0,10*ROW('Water Data'!D43)))</f>
        <v/>
      </c>
      <c r="BU49" s="273" t="str">
        <f ca="true">+IF(OFFSET('Water Data'!$D$29,0,10*ROW('Water Data'!D43))="","",OFFSET('Water Data'!$D$29,0,10*ROW('Water Data'!D43)))</f>
        <v/>
      </c>
      <c r="BV49" s="273" t="str">
        <f ca="true">+IF(OFFSET('Water Data'!$E$27,0,10*ROW('Water Data'!E43))="","",OFFSET('Water Data'!$E$27,0,10*ROW('Water Data'!E43)))</f>
        <v/>
      </c>
      <c r="BW49" s="273" t="str">
        <f ca="true">+IF(OFFSET('Water Data'!$E$28,0,10*ROW('Water Data'!E43))="","",OFFSET('Water Data'!$E$28,0,10*ROW('Water Data'!E43)))</f>
        <v/>
      </c>
      <c r="BX49" s="273" t="str">
        <f ca="true">+IF(OFFSET('Water Data'!$E$29,0,10*ROW('Water Data'!E43))="","",OFFSET('Water Data'!$E$29,0,10*ROW('Water Data'!E43)))</f>
        <v/>
      </c>
      <c r="BY49" s="273" t="str">
        <f ca="true">+IF(OFFSET('Water Data'!$F$27,0,10*ROW('Water Data'!F43))="","",OFFSET('Water Data'!$F$27,0,10*ROW('Water Data'!F43)))</f>
        <v/>
      </c>
      <c r="BZ49" s="273" t="str">
        <f ca="true">+IF(OFFSET('Water Data'!$F$28,0,10*ROW('Water Data'!F43))="","",OFFSET('Water Data'!$F$28,0,10*ROW('Water Data'!F43)))</f>
        <v/>
      </c>
      <c r="CA49" s="273" t="str">
        <f ca="true">+IF(OFFSET('Water Data'!$F$29,0,10*ROW('Water Data'!F43))="","",OFFSET('Water Data'!$F$29,0,10*ROW('Water Data'!F43)))</f>
        <v/>
      </c>
      <c r="CB49" s="273" t="str">
        <f ca="true">+IF(OFFSET('Water Data'!$G$27,0,10*ROW('Water Data'!G43))="","",OFFSET('Water Data'!$G$27,0,10*ROW('Water Data'!G43)))</f>
        <v/>
      </c>
      <c r="CC49" s="273" t="str">
        <f ca="true">+IF(OFFSET('Water Data'!$G$28,0,10*ROW('Water Data'!G43))="","",OFFSET('Water Data'!$G$28,0,10*ROW('Water Data'!G43)))</f>
        <v/>
      </c>
      <c r="CD49" s="273" t="str">
        <f ca="true">+IF(OFFSET('Water Data'!$G$29,0,10*ROW('Water Data'!G43))="","",OFFSET('Water Data'!$G$29,0,10*ROW('Water Data'!G43)))</f>
        <v/>
      </c>
      <c r="CE49" s="273" t="str">
        <f ca="true">+IF(OFFSET('Water Data'!$H$27,0,10*ROW('Water Data'!H43))="","",OFFSET('Water Data'!$H$27,0,10*ROW('Water Data'!H43)))</f>
        <v/>
      </c>
      <c r="CF49" s="273" t="str">
        <f ca="true">+IF(OFFSET('Water Data'!$H$28,0,10*ROW('Water Data'!H43))="","",OFFSET('Water Data'!$H$28,0,10*ROW('Water Data'!H43)))</f>
        <v/>
      </c>
      <c r="CG49" s="273" t="str">
        <f ca="true">+IF(OFFSET('Water Data'!$H$29,0,10*ROW('Water Data'!H43))="","",OFFSET('Water Data'!$H$29,0,10*ROW('Water Data'!H43)))</f>
        <v/>
      </c>
      <c r="CH49" s="273" t="str">
        <f ca="true">+IF(OFFSET('Water Data'!$I$27,0,10*ROW('Water Data'!I43))="","",OFFSET('Water Data'!$I$27,0,10*ROW('Water Data'!I43)))</f>
        <v/>
      </c>
      <c r="CI49" s="273" t="str">
        <f ca="true">+IF(OFFSET('Water Data'!$I$28,0,10*ROW('Water Data'!I43))="","",OFFSET('Water Data'!$I$28,0,10*ROW('Water Data'!I43)))</f>
        <v/>
      </c>
      <c r="CJ49" s="273" t="str">
        <f ca="true">+IF(OFFSET('Water Data'!$I$29,0,10*ROW('Water Data'!I43))="","",OFFSET('Water Data'!$I$29,0,10*ROW('Water Data'!I43)))</f>
        <v/>
      </c>
      <c r="CK49" s="273" t="str">
        <f ca="true">+IF(OFFSET('Sanitation Data'!$D$28,0,10*ROW('Sanitation Data'!D43))="","",OFFSET('Sanitation Data'!$D$28,0,10*ROW('Sanitation Data'!D43)))</f>
        <v/>
      </c>
      <c r="CL49" s="273" t="str">
        <f ca="true">+IF(OFFSET('Sanitation Data'!$D$29,0,10*ROW('Sanitation Data'!D43))="","",OFFSET('Sanitation Data'!$D$29,0,10*ROW('Sanitation Data'!D43)))</f>
        <v/>
      </c>
      <c r="CM49" s="273" t="str">
        <f ca="true">+IF(OFFSET('Sanitation Data'!$D$30,0,10*ROW('Sanitation Data'!D43))="","",OFFSET('Sanitation Data'!$D$30,0,10*ROW('Sanitation Data'!D43)))</f>
        <v/>
      </c>
      <c r="CN49" s="273" t="str">
        <f ca="true">+IF(OFFSET('Sanitation Data'!$D$31,0,10*ROW('Sanitation Data'!D43))="","",OFFSET('Sanitation Data'!$D$31,0,10*ROW('Sanitation Data'!D43)))</f>
        <v/>
      </c>
      <c r="CO49" s="273" t="str">
        <f ca="true">+IF(OFFSET('Sanitation Data'!$D$32,0,10*ROW('Sanitation Data'!D43))="","",OFFSET('Sanitation Data'!$D$32,0,10*ROW('Sanitation Data'!D43)))</f>
        <v/>
      </c>
      <c r="CP49" s="273" t="str">
        <f ca="true">+IF(OFFSET('Sanitation Data'!$E$28,0,10*ROW('Sanitation Data'!E43))="","",OFFSET('Sanitation Data'!$E$28,0,10*ROW('Sanitation Data'!E43)))</f>
        <v/>
      </c>
      <c r="CQ49" s="273" t="str">
        <f ca="true">+IF(OFFSET('Sanitation Data'!$E$29,0,10*ROW('Sanitation Data'!E43))="","",OFFSET('Sanitation Data'!$E$29,0,10*ROW('Sanitation Data'!E43)))</f>
        <v/>
      </c>
      <c r="CR49" s="273" t="str">
        <f ca="true">+IF(OFFSET('Sanitation Data'!$E$30,0,10*ROW('Sanitation Data'!E43))="","",OFFSET('Sanitation Data'!$E$30,0,10*ROW('Sanitation Data'!E43)))</f>
        <v/>
      </c>
      <c r="CS49" s="273" t="str">
        <f ca="true">+IF(OFFSET('Sanitation Data'!$E$31,0,10*ROW('Sanitation Data'!E43))="","",OFFSET('Sanitation Data'!$E$31,0,10*ROW('Sanitation Data'!E43)))</f>
        <v/>
      </c>
      <c r="CT49" s="273" t="str">
        <f ca="true">+IF(OFFSET('Sanitation Data'!$E$32,0,10*ROW('Sanitation Data'!E43))="","",OFFSET('Sanitation Data'!$E$32,0,10*ROW('Sanitation Data'!E43)))</f>
        <v/>
      </c>
      <c r="CU49" s="273" t="str">
        <f ca="true">+IF(OFFSET('Sanitation Data'!$F$28,0,10*ROW('Sanitation Data'!F43))="","",OFFSET('Sanitation Data'!$F$28,0,10*ROW('Sanitation Data'!F43)))</f>
        <v/>
      </c>
      <c r="CV49" s="273" t="str">
        <f ca="true">+IF(OFFSET('Sanitation Data'!$F$29,0,10*ROW('Sanitation Data'!F43))="","",OFFSET('Sanitation Data'!$F$29,0,10*ROW('Sanitation Data'!F43)))</f>
        <v/>
      </c>
      <c r="CW49" s="273" t="str">
        <f ca="true">+IF(OFFSET('Sanitation Data'!$F$30,0,10*ROW('Sanitation Data'!F43))="","",OFFSET('Sanitation Data'!$F$30,0,10*ROW('Sanitation Data'!F43)))</f>
        <v/>
      </c>
      <c r="CX49" s="273" t="str">
        <f ca="true">+IF(OFFSET('Sanitation Data'!$F$31,0,10*ROW('Sanitation Data'!F43))="","",OFFSET('Sanitation Data'!$F$31,0,10*ROW('Sanitation Data'!F43)))</f>
        <v/>
      </c>
      <c r="CY49" s="273" t="str">
        <f ca="true">+IF(OFFSET('Sanitation Data'!$F$32,0,10*ROW('Sanitation Data'!F43))="","",OFFSET('Sanitation Data'!$F$32,0,10*ROW('Sanitation Data'!F43)))</f>
        <v/>
      </c>
      <c r="CZ49" s="273" t="str">
        <f ca="true">+IF(OFFSET('Sanitation Data'!$G$28,0,10*ROW('Sanitation Data'!G43))="","",OFFSET('Sanitation Data'!$G$28,0,10*ROW('Sanitation Data'!G43)))</f>
        <v/>
      </c>
      <c r="DA49" s="273" t="str">
        <f ca="true">+IF(OFFSET('Sanitation Data'!$G$29,0,10*ROW('Sanitation Data'!G43))="","",OFFSET('Sanitation Data'!$G$29,0,10*ROW('Sanitation Data'!G43)))</f>
        <v/>
      </c>
      <c r="DB49" s="273" t="str">
        <f ca="true">+IF(OFFSET('Sanitation Data'!$G$30,0,10*ROW('Sanitation Data'!G43))="","",OFFSET('Sanitation Data'!$G$30,0,10*ROW('Sanitation Data'!G43)))</f>
        <v/>
      </c>
      <c r="DC49" s="273" t="str">
        <f ca="true">+IF(OFFSET('Sanitation Data'!$G$31,0,10*ROW('Sanitation Data'!G43))="","",OFFSET('Sanitation Data'!$G$31,0,10*ROW('Sanitation Data'!G43)))</f>
        <v/>
      </c>
      <c r="DD49" s="273" t="str">
        <f ca="true">+IF(OFFSET('Sanitation Data'!$G$32,0,10*ROW('Sanitation Data'!G43))="","",OFFSET('Sanitation Data'!$G$32,0,10*ROW('Sanitation Data'!G43)))</f>
        <v/>
      </c>
      <c r="DE49" s="273" t="str">
        <f ca="true">+IF(OFFSET('Sanitation Data'!$H$28,0,10*ROW('Sanitation Data'!H43))="","",OFFSET('Sanitation Data'!$H$28,0,10*ROW('Sanitation Data'!H43)))</f>
        <v/>
      </c>
      <c r="DF49" s="273" t="str">
        <f ca="true">+IF(OFFSET('Sanitation Data'!$H$29,0,10*ROW('Sanitation Data'!H43))="","",OFFSET('Sanitation Data'!$H$29,0,10*ROW('Sanitation Data'!H43)))</f>
        <v/>
      </c>
      <c r="DG49" s="273" t="str">
        <f ca="true">+IF(OFFSET('Sanitation Data'!$H$30,0,10*ROW('Sanitation Data'!H43))="","",OFFSET('Sanitation Data'!$H$30,0,10*ROW('Sanitation Data'!H43)))</f>
        <v/>
      </c>
      <c r="DH49" s="273" t="str">
        <f ca="true">+IF(OFFSET('Sanitation Data'!$H$31,0,10*ROW('Sanitation Data'!H43))="","",OFFSET('Sanitation Data'!$H$31,0,10*ROW('Sanitation Data'!H43)))</f>
        <v/>
      </c>
      <c r="DI49" s="273" t="str">
        <f ca="true">+IF(OFFSET('Sanitation Data'!$H$32,0,10*ROW('Sanitation Data'!H43))="","",OFFSET('Sanitation Data'!$H$32,0,10*ROW('Sanitation Data'!H43)))</f>
        <v/>
      </c>
      <c r="DJ49" s="273" t="str">
        <f ca="true">+IF(OFFSET('Sanitation Data'!$I$28,0,10*ROW('Sanitation Data'!I43))="","",OFFSET('Sanitation Data'!$I$28,0,10*ROW('Sanitation Data'!I43)))</f>
        <v/>
      </c>
      <c r="DK49" s="273" t="str">
        <f ca="true">+IF(OFFSET('Sanitation Data'!$I$29,0,10*ROW('Sanitation Data'!I43))="","",OFFSET('Sanitation Data'!$I$29,0,10*ROW('Sanitation Data'!I43)))</f>
        <v/>
      </c>
      <c r="DL49" s="273" t="str">
        <f ca="true">+IF(OFFSET('Sanitation Data'!$I$30,0,10*ROW('Sanitation Data'!I43))="","",OFFSET('Sanitation Data'!$I$30,0,10*ROW('Sanitation Data'!I43)))</f>
        <v/>
      </c>
      <c r="DM49" s="273" t="str">
        <f ca="true">+IF(OFFSET('Sanitation Data'!$I$31,0,10*ROW('Sanitation Data'!I43))="","",OFFSET('Sanitation Data'!$I$31,0,10*ROW('Sanitation Data'!I43)))</f>
        <v/>
      </c>
      <c r="DN49" s="273" t="str">
        <f ca="true">+IF(OFFSET('Sanitation Data'!$I$32,0,10*ROW('Sanitation Data'!I43))="","",OFFSET('Sanitation Data'!$I$32,0,10*ROW('Sanitation Data'!I43)))</f>
        <v/>
      </c>
      <c r="DO49" s="273" t="str">
        <f ca="true">+IF(OFFSET('Hygiene Data'!$D$11,0,10*ROW('Hygiene Data'!D43))="","",OFFSET('Hygiene Data'!$D$11,0,10*ROW('Hygiene Data'!D43)))</f>
        <v/>
      </c>
      <c r="DP49" s="273" t="str">
        <f ca="true">+IF(OFFSET('Hygiene Data'!$D$12,0,10*ROW('Hygiene Data'!D43))="","",OFFSET('Hygiene Data'!$D$12,0,10*ROW('Hygiene Data'!D43)))</f>
        <v/>
      </c>
      <c r="DQ49" s="273" t="str">
        <f ca="true">+IF(OFFSET('Hygiene Data'!$D$13,0,10*ROW('Hygiene Data'!D43))="","",OFFSET('Hygiene Data'!$D$13,0,10*ROW('Hygiene Data'!D43)))</f>
        <v/>
      </c>
      <c r="DR49" s="273" t="str">
        <f ca="true">+IF(OFFSET('Hygiene Data'!$E$11,0,10*ROW('Hygiene Data'!E43))="","",OFFSET('Hygiene Data'!$E$11,0,10*ROW('Hygiene Data'!E43)))</f>
        <v/>
      </c>
      <c r="DS49" s="273" t="str">
        <f ca="true">+IF(OFFSET('Hygiene Data'!$E$12,0,10*ROW('Hygiene Data'!E43))="","",OFFSET('Hygiene Data'!$E$12,0,10*ROW('Hygiene Data'!E43)))</f>
        <v/>
      </c>
      <c r="DT49" s="273" t="str">
        <f ca="true">+IF(OFFSET('Hygiene Data'!$E$13,0,10*ROW('Hygiene Data'!E43))="","",OFFSET('Hygiene Data'!$E$13,0,10*ROW('Hygiene Data'!E43)))</f>
        <v/>
      </c>
      <c r="DU49" s="273" t="str">
        <f ca="true">+IF(OFFSET('Hygiene Data'!$F$11,0,10*ROW('Hygiene Data'!F43))="","",OFFSET('Hygiene Data'!$F$11,0,10*ROW('Hygiene Data'!F43)))</f>
        <v/>
      </c>
      <c r="DV49" s="273" t="str">
        <f ca="true">+IF(OFFSET('Hygiene Data'!$F$12,0,10*ROW('Hygiene Data'!F43))="","",OFFSET('Hygiene Data'!$F$12,0,10*ROW('Hygiene Data'!F43)))</f>
        <v/>
      </c>
      <c r="DW49" s="273" t="str">
        <f ca="true">+IF(OFFSET('Hygiene Data'!$F$13,0,10*ROW('Hygiene Data'!F43))="","",OFFSET('Hygiene Data'!$F$13,0,10*ROW('Hygiene Data'!F43)))</f>
        <v/>
      </c>
      <c r="DX49" s="273" t="str">
        <f ca="true">+IF(OFFSET('Hygiene Data'!$G$11,0,10*ROW('Hygiene Data'!G43))="","",OFFSET('Hygiene Data'!$G$11,0,10*ROW('Hygiene Data'!G43)))</f>
        <v/>
      </c>
      <c r="DY49" s="273" t="str">
        <f ca="true">+IF(OFFSET('Hygiene Data'!$G$12,0,10*ROW('Hygiene Data'!G43))="","",OFFSET('Hygiene Data'!$G$12,0,10*ROW('Hygiene Data'!G43)))</f>
        <v/>
      </c>
      <c r="DZ49" s="273" t="str">
        <f ca="true">+IF(OFFSET('Hygiene Data'!$G$13,0,10*ROW('Hygiene Data'!G43))="","",OFFSET('Hygiene Data'!$G$13,0,10*ROW('Hygiene Data'!G43)))</f>
        <v/>
      </c>
      <c r="EA49" s="273" t="str">
        <f ca="true">+IF(OFFSET('Hygiene Data'!$H$11,0,10*ROW('Hygiene Data'!H43))="","",OFFSET('Hygiene Data'!$H$11,0,10*ROW('Hygiene Data'!H43)))</f>
        <v/>
      </c>
      <c r="EB49" s="273" t="str">
        <f ca="true">+IF(OFFSET('Hygiene Data'!$H$12,0,10*ROW('Hygiene Data'!H43))="","",OFFSET('Hygiene Data'!$H$12,0,10*ROW('Hygiene Data'!H43)))</f>
        <v/>
      </c>
      <c r="EC49" s="273" t="str">
        <f ca="true">+IF(OFFSET('Hygiene Data'!$H$13,0,10*ROW('Hygiene Data'!H43))="","",OFFSET('Hygiene Data'!$H$13,0,10*ROW('Hygiene Data'!H43)))</f>
        <v/>
      </c>
      <c r="ED49" s="273" t="str">
        <f ca="true">+IF(OFFSET('Hygiene Data'!$I$11,0,10*ROW('Hygiene Data'!I43))="","",OFFSET('Hygiene Data'!$I$11,0,10*ROW('Hygiene Data'!I43)))</f>
        <v/>
      </c>
      <c r="EE49" s="273" t="str">
        <f ca="true">+IF(OFFSET('Hygiene Data'!$I$12,0,10*ROW('Hygiene Data'!I43))="","",OFFSET('Hygiene Data'!$I$12,0,10*ROW('Hygiene Data'!I43)))</f>
        <v/>
      </c>
      <c r="EF49" s="273"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29"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3"/>
      <c r="BS50" s="273" t="str">
        <f ca="true">+IF(OFFSET('Water Data'!$D$27,0,10*ROW('Water Data'!D44))="","",OFFSET('Water Data'!$D$27,0,10*ROW('Water Data'!D44)))</f>
        <v/>
      </c>
      <c r="BT50" s="273" t="str">
        <f ca="true">+IF(OFFSET('Water Data'!$D$28,0,10*ROW('Water Data'!D44))="","",OFFSET('Water Data'!$D$28,0,10*ROW('Water Data'!D44)))</f>
        <v/>
      </c>
      <c r="BU50" s="273" t="str">
        <f ca="true">+IF(OFFSET('Water Data'!$D$29,0,10*ROW('Water Data'!D44))="","",OFFSET('Water Data'!$D$29,0,10*ROW('Water Data'!D44)))</f>
        <v/>
      </c>
      <c r="BV50" s="273" t="str">
        <f ca="true">+IF(OFFSET('Water Data'!$E$27,0,10*ROW('Water Data'!E44))="","",OFFSET('Water Data'!$E$27,0,10*ROW('Water Data'!E44)))</f>
        <v/>
      </c>
      <c r="BW50" s="273" t="str">
        <f ca="true">+IF(OFFSET('Water Data'!$E$28,0,10*ROW('Water Data'!E44))="","",OFFSET('Water Data'!$E$28,0,10*ROW('Water Data'!E44)))</f>
        <v/>
      </c>
      <c r="BX50" s="273" t="str">
        <f ca="true">+IF(OFFSET('Water Data'!$E$29,0,10*ROW('Water Data'!E44))="","",OFFSET('Water Data'!$E$29,0,10*ROW('Water Data'!E44)))</f>
        <v/>
      </c>
      <c r="BY50" s="273" t="str">
        <f ca="true">+IF(OFFSET('Water Data'!$F$27,0,10*ROW('Water Data'!F44))="","",OFFSET('Water Data'!$F$27,0,10*ROW('Water Data'!F44)))</f>
        <v/>
      </c>
      <c r="BZ50" s="273" t="str">
        <f ca="true">+IF(OFFSET('Water Data'!$F$28,0,10*ROW('Water Data'!F44))="","",OFFSET('Water Data'!$F$28,0,10*ROW('Water Data'!F44)))</f>
        <v/>
      </c>
      <c r="CA50" s="273" t="str">
        <f ca="true">+IF(OFFSET('Water Data'!$F$29,0,10*ROW('Water Data'!F44))="","",OFFSET('Water Data'!$F$29,0,10*ROW('Water Data'!F44)))</f>
        <v/>
      </c>
      <c r="CB50" s="273" t="str">
        <f ca="true">+IF(OFFSET('Water Data'!$G$27,0,10*ROW('Water Data'!G44))="","",OFFSET('Water Data'!$G$27,0,10*ROW('Water Data'!G44)))</f>
        <v/>
      </c>
      <c r="CC50" s="273" t="str">
        <f ca="true">+IF(OFFSET('Water Data'!$G$28,0,10*ROW('Water Data'!G44))="","",OFFSET('Water Data'!$G$28,0,10*ROW('Water Data'!G44)))</f>
        <v/>
      </c>
      <c r="CD50" s="273" t="str">
        <f ca="true">+IF(OFFSET('Water Data'!$G$29,0,10*ROW('Water Data'!G44))="","",OFFSET('Water Data'!$G$29,0,10*ROW('Water Data'!G44)))</f>
        <v/>
      </c>
      <c r="CE50" s="273" t="str">
        <f ca="true">+IF(OFFSET('Water Data'!$H$27,0,10*ROW('Water Data'!H44))="","",OFFSET('Water Data'!$H$27,0,10*ROW('Water Data'!H44)))</f>
        <v/>
      </c>
      <c r="CF50" s="273" t="str">
        <f ca="true">+IF(OFFSET('Water Data'!$H$28,0,10*ROW('Water Data'!H44))="","",OFFSET('Water Data'!$H$28,0,10*ROW('Water Data'!H44)))</f>
        <v/>
      </c>
      <c r="CG50" s="273" t="str">
        <f ca="true">+IF(OFFSET('Water Data'!$H$29,0,10*ROW('Water Data'!H44))="","",OFFSET('Water Data'!$H$29,0,10*ROW('Water Data'!H44)))</f>
        <v/>
      </c>
      <c r="CH50" s="273" t="str">
        <f ca="true">+IF(OFFSET('Water Data'!$I$27,0,10*ROW('Water Data'!I44))="","",OFFSET('Water Data'!$I$27,0,10*ROW('Water Data'!I44)))</f>
        <v/>
      </c>
      <c r="CI50" s="273" t="str">
        <f ca="true">+IF(OFFSET('Water Data'!$I$28,0,10*ROW('Water Data'!I44))="","",OFFSET('Water Data'!$I$28,0,10*ROW('Water Data'!I44)))</f>
        <v/>
      </c>
      <c r="CJ50" s="273" t="str">
        <f ca="true">+IF(OFFSET('Water Data'!$I$29,0,10*ROW('Water Data'!I44))="","",OFFSET('Water Data'!$I$29,0,10*ROW('Water Data'!I44)))</f>
        <v/>
      </c>
      <c r="CK50" s="273" t="str">
        <f ca="true">+IF(OFFSET('Sanitation Data'!$D$28,0,10*ROW('Sanitation Data'!D44))="","",OFFSET('Sanitation Data'!$D$28,0,10*ROW('Sanitation Data'!D44)))</f>
        <v/>
      </c>
      <c r="CL50" s="273" t="str">
        <f ca="true">+IF(OFFSET('Sanitation Data'!$D$29,0,10*ROW('Sanitation Data'!D44))="","",OFFSET('Sanitation Data'!$D$29,0,10*ROW('Sanitation Data'!D44)))</f>
        <v/>
      </c>
      <c r="CM50" s="273" t="str">
        <f ca="true">+IF(OFFSET('Sanitation Data'!$D$30,0,10*ROW('Sanitation Data'!D44))="","",OFFSET('Sanitation Data'!$D$30,0,10*ROW('Sanitation Data'!D44)))</f>
        <v/>
      </c>
      <c r="CN50" s="273" t="str">
        <f ca="true">+IF(OFFSET('Sanitation Data'!$D$31,0,10*ROW('Sanitation Data'!D44))="","",OFFSET('Sanitation Data'!$D$31,0,10*ROW('Sanitation Data'!D44)))</f>
        <v/>
      </c>
      <c r="CO50" s="273" t="str">
        <f ca="true">+IF(OFFSET('Sanitation Data'!$D$32,0,10*ROW('Sanitation Data'!D44))="","",OFFSET('Sanitation Data'!$D$32,0,10*ROW('Sanitation Data'!D44)))</f>
        <v/>
      </c>
      <c r="CP50" s="273" t="str">
        <f ca="true">+IF(OFFSET('Sanitation Data'!$E$28,0,10*ROW('Sanitation Data'!E44))="","",OFFSET('Sanitation Data'!$E$28,0,10*ROW('Sanitation Data'!E44)))</f>
        <v/>
      </c>
      <c r="CQ50" s="273" t="str">
        <f ca="true">+IF(OFFSET('Sanitation Data'!$E$29,0,10*ROW('Sanitation Data'!E44))="","",OFFSET('Sanitation Data'!$E$29,0,10*ROW('Sanitation Data'!E44)))</f>
        <v/>
      </c>
      <c r="CR50" s="273" t="str">
        <f ca="true">+IF(OFFSET('Sanitation Data'!$E$30,0,10*ROW('Sanitation Data'!E44))="","",OFFSET('Sanitation Data'!$E$30,0,10*ROW('Sanitation Data'!E44)))</f>
        <v/>
      </c>
      <c r="CS50" s="273" t="str">
        <f ca="true">+IF(OFFSET('Sanitation Data'!$E$31,0,10*ROW('Sanitation Data'!E44))="","",OFFSET('Sanitation Data'!$E$31,0,10*ROW('Sanitation Data'!E44)))</f>
        <v/>
      </c>
      <c r="CT50" s="273" t="str">
        <f ca="true">+IF(OFFSET('Sanitation Data'!$E$32,0,10*ROW('Sanitation Data'!E44))="","",OFFSET('Sanitation Data'!$E$32,0,10*ROW('Sanitation Data'!E44)))</f>
        <v/>
      </c>
      <c r="CU50" s="273" t="str">
        <f ca="true">+IF(OFFSET('Sanitation Data'!$F$28,0,10*ROW('Sanitation Data'!F44))="","",OFFSET('Sanitation Data'!$F$28,0,10*ROW('Sanitation Data'!F44)))</f>
        <v/>
      </c>
      <c r="CV50" s="273" t="str">
        <f ca="true">+IF(OFFSET('Sanitation Data'!$F$29,0,10*ROW('Sanitation Data'!F44))="","",OFFSET('Sanitation Data'!$F$29,0,10*ROW('Sanitation Data'!F44)))</f>
        <v/>
      </c>
      <c r="CW50" s="273" t="str">
        <f ca="true">+IF(OFFSET('Sanitation Data'!$F$30,0,10*ROW('Sanitation Data'!F44))="","",OFFSET('Sanitation Data'!$F$30,0,10*ROW('Sanitation Data'!F44)))</f>
        <v/>
      </c>
      <c r="CX50" s="273" t="str">
        <f ca="true">+IF(OFFSET('Sanitation Data'!$F$31,0,10*ROW('Sanitation Data'!F44))="","",OFFSET('Sanitation Data'!$F$31,0,10*ROW('Sanitation Data'!F44)))</f>
        <v/>
      </c>
      <c r="CY50" s="273" t="str">
        <f ca="true">+IF(OFFSET('Sanitation Data'!$F$32,0,10*ROW('Sanitation Data'!F44))="","",OFFSET('Sanitation Data'!$F$32,0,10*ROW('Sanitation Data'!F44)))</f>
        <v/>
      </c>
      <c r="CZ50" s="273" t="str">
        <f ca="true">+IF(OFFSET('Sanitation Data'!$G$28,0,10*ROW('Sanitation Data'!G44))="","",OFFSET('Sanitation Data'!$G$28,0,10*ROW('Sanitation Data'!G44)))</f>
        <v/>
      </c>
      <c r="DA50" s="273" t="str">
        <f ca="true">+IF(OFFSET('Sanitation Data'!$G$29,0,10*ROW('Sanitation Data'!G44))="","",OFFSET('Sanitation Data'!$G$29,0,10*ROW('Sanitation Data'!G44)))</f>
        <v/>
      </c>
      <c r="DB50" s="273" t="str">
        <f ca="true">+IF(OFFSET('Sanitation Data'!$G$30,0,10*ROW('Sanitation Data'!G44))="","",OFFSET('Sanitation Data'!$G$30,0,10*ROW('Sanitation Data'!G44)))</f>
        <v/>
      </c>
      <c r="DC50" s="273" t="str">
        <f ca="true">+IF(OFFSET('Sanitation Data'!$G$31,0,10*ROW('Sanitation Data'!G44))="","",OFFSET('Sanitation Data'!$G$31,0,10*ROW('Sanitation Data'!G44)))</f>
        <v/>
      </c>
      <c r="DD50" s="273" t="str">
        <f ca="true">+IF(OFFSET('Sanitation Data'!$G$32,0,10*ROW('Sanitation Data'!G44))="","",OFFSET('Sanitation Data'!$G$32,0,10*ROW('Sanitation Data'!G44)))</f>
        <v/>
      </c>
      <c r="DE50" s="273" t="str">
        <f ca="true">+IF(OFFSET('Sanitation Data'!$H$28,0,10*ROW('Sanitation Data'!H44))="","",OFFSET('Sanitation Data'!$H$28,0,10*ROW('Sanitation Data'!H44)))</f>
        <v/>
      </c>
      <c r="DF50" s="273" t="str">
        <f ca="true">+IF(OFFSET('Sanitation Data'!$H$29,0,10*ROW('Sanitation Data'!H44))="","",OFFSET('Sanitation Data'!$H$29,0,10*ROW('Sanitation Data'!H44)))</f>
        <v/>
      </c>
      <c r="DG50" s="273" t="str">
        <f ca="true">+IF(OFFSET('Sanitation Data'!$H$30,0,10*ROW('Sanitation Data'!H44))="","",OFFSET('Sanitation Data'!$H$30,0,10*ROW('Sanitation Data'!H44)))</f>
        <v/>
      </c>
      <c r="DH50" s="273" t="str">
        <f ca="true">+IF(OFFSET('Sanitation Data'!$H$31,0,10*ROW('Sanitation Data'!H44))="","",OFFSET('Sanitation Data'!$H$31,0,10*ROW('Sanitation Data'!H44)))</f>
        <v/>
      </c>
      <c r="DI50" s="273" t="str">
        <f ca="true">+IF(OFFSET('Sanitation Data'!$H$32,0,10*ROW('Sanitation Data'!H44))="","",OFFSET('Sanitation Data'!$H$32,0,10*ROW('Sanitation Data'!H44)))</f>
        <v/>
      </c>
      <c r="DJ50" s="273" t="str">
        <f ca="true">+IF(OFFSET('Sanitation Data'!$I$28,0,10*ROW('Sanitation Data'!I44))="","",OFFSET('Sanitation Data'!$I$28,0,10*ROW('Sanitation Data'!I44)))</f>
        <v/>
      </c>
      <c r="DK50" s="273" t="str">
        <f ca="true">+IF(OFFSET('Sanitation Data'!$I$29,0,10*ROW('Sanitation Data'!I44))="","",OFFSET('Sanitation Data'!$I$29,0,10*ROW('Sanitation Data'!I44)))</f>
        <v/>
      </c>
      <c r="DL50" s="273" t="str">
        <f ca="true">+IF(OFFSET('Sanitation Data'!$I$30,0,10*ROW('Sanitation Data'!I44))="","",OFFSET('Sanitation Data'!$I$30,0,10*ROW('Sanitation Data'!I44)))</f>
        <v/>
      </c>
      <c r="DM50" s="273" t="str">
        <f ca="true">+IF(OFFSET('Sanitation Data'!$I$31,0,10*ROW('Sanitation Data'!I44))="","",OFFSET('Sanitation Data'!$I$31,0,10*ROW('Sanitation Data'!I44)))</f>
        <v/>
      </c>
      <c r="DN50" s="273" t="str">
        <f ca="true">+IF(OFFSET('Sanitation Data'!$I$32,0,10*ROW('Sanitation Data'!I44))="","",OFFSET('Sanitation Data'!$I$32,0,10*ROW('Sanitation Data'!I44)))</f>
        <v/>
      </c>
      <c r="DO50" s="273" t="str">
        <f ca="true">+IF(OFFSET('Hygiene Data'!$D$11,0,10*ROW('Hygiene Data'!D44))="","",OFFSET('Hygiene Data'!$D$11,0,10*ROW('Hygiene Data'!D44)))</f>
        <v/>
      </c>
      <c r="DP50" s="273" t="str">
        <f ca="true">+IF(OFFSET('Hygiene Data'!$D$12,0,10*ROW('Hygiene Data'!D44))="","",OFFSET('Hygiene Data'!$D$12,0,10*ROW('Hygiene Data'!D44)))</f>
        <v/>
      </c>
      <c r="DQ50" s="273" t="str">
        <f ca="true">+IF(OFFSET('Hygiene Data'!$D$13,0,10*ROW('Hygiene Data'!D44))="","",OFFSET('Hygiene Data'!$D$13,0,10*ROW('Hygiene Data'!D44)))</f>
        <v/>
      </c>
      <c r="DR50" s="273" t="str">
        <f ca="true">+IF(OFFSET('Hygiene Data'!$E$11,0,10*ROW('Hygiene Data'!E44))="","",OFFSET('Hygiene Data'!$E$11,0,10*ROW('Hygiene Data'!E44)))</f>
        <v/>
      </c>
      <c r="DS50" s="273" t="str">
        <f ca="true">+IF(OFFSET('Hygiene Data'!$E$12,0,10*ROW('Hygiene Data'!E44))="","",OFFSET('Hygiene Data'!$E$12,0,10*ROW('Hygiene Data'!E44)))</f>
        <v/>
      </c>
      <c r="DT50" s="273" t="str">
        <f ca="true">+IF(OFFSET('Hygiene Data'!$E$13,0,10*ROW('Hygiene Data'!E44))="","",OFFSET('Hygiene Data'!$E$13,0,10*ROW('Hygiene Data'!E44)))</f>
        <v/>
      </c>
      <c r="DU50" s="273" t="str">
        <f ca="true">+IF(OFFSET('Hygiene Data'!$F$11,0,10*ROW('Hygiene Data'!F44))="","",OFFSET('Hygiene Data'!$F$11,0,10*ROW('Hygiene Data'!F44)))</f>
        <v/>
      </c>
      <c r="DV50" s="273" t="str">
        <f ca="true">+IF(OFFSET('Hygiene Data'!$F$12,0,10*ROW('Hygiene Data'!F44))="","",OFFSET('Hygiene Data'!$F$12,0,10*ROW('Hygiene Data'!F44)))</f>
        <v/>
      </c>
      <c r="DW50" s="273" t="str">
        <f ca="true">+IF(OFFSET('Hygiene Data'!$F$13,0,10*ROW('Hygiene Data'!F44))="","",OFFSET('Hygiene Data'!$F$13,0,10*ROW('Hygiene Data'!F44)))</f>
        <v/>
      </c>
      <c r="DX50" s="273" t="str">
        <f ca="true">+IF(OFFSET('Hygiene Data'!$G$11,0,10*ROW('Hygiene Data'!G44))="","",OFFSET('Hygiene Data'!$G$11,0,10*ROW('Hygiene Data'!G44)))</f>
        <v/>
      </c>
      <c r="DY50" s="273" t="str">
        <f ca="true">+IF(OFFSET('Hygiene Data'!$G$12,0,10*ROW('Hygiene Data'!G44))="","",OFFSET('Hygiene Data'!$G$12,0,10*ROW('Hygiene Data'!G44)))</f>
        <v/>
      </c>
      <c r="DZ50" s="273" t="str">
        <f ca="true">+IF(OFFSET('Hygiene Data'!$G$13,0,10*ROW('Hygiene Data'!G44))="","",OFFSET('Hygiene Data'!$G$13,0,10*ROW('Hygiene Data'!G44)))</f>
        <v/>
      </c>
      <c r="EA50" s="273" t="str">
        <f ca="true">+IF(OFFSET('Hygiene Data'!$H$11,0,10*ROW('Hygiene Data'!H44))="","",OFFSET('Hygiene Data'!$H$11,0,10*ROW('Hygiene Data'!H44)))</f>
        <v/>
      </c>
      <c r="EB50" s="273" t="str">
        <f ca="true">+IF(OFFSET('Hygiene Data'!$H$12,0,10*ROW('Hygiene Data'!H44))="","",OFFSET('Hygiene Data'!$H$12,0,10*ROW('Hygiene Data'!H44)))</f>
        <v/>
      </c>
      <c r="EC50" s="273" t="str">
        <f ca="true">+IF(OFFSET('Hygiene Data'!$H$13,0,10*ROW('Hygiene Data'!H44))="","",OFFSET('Hygiene Data'!$H$13,0,10*ROW('Hygiene Data'!H44)))</f>
        <v/>
      </c>
      <c r="ED50" s="273" t="str">
        <f ca="true">+IF(OFFSET('Hygiene Data'!$I$11,0,10*ROW('Hygiene Data'!I44))="","",OFFSET('Hygiene Data'!$I$11,0,10*ROW('Hygiene Data'!I44)))</f>
        <v/>
      </c>
      <c r="EE50" s="273" t="str">
        <f ca="true">+IF(OFFSET('Hygiene Data'!$I$12,0,10*ROW('Hygiene Data'!I44))="","",OFFSET('Hygiene Data'!$I$12,0,10*ROW('Hygiene Data'!I44)))</f>
        <v/>
      </c>
      <c r="EF50" s="273"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29"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3"/>
      <c r="BS51" s="273" t="str">
        <f ca="true">+IF(OFFSET('Water Data'!$D$27,0,10*ROW('Water Data'!D45))="","",OFFSET('Water Data'!$D$27,0,10*ROW('Water Data'!D45)))</f>
        <v/>
      </c>
      <c r="BT51" s="273" t="str">
        <f ca="true">+IF(OFFSET('Water Data'!$D$28,0,10*ROW('Water Data'!D45))="","",OFFSET('Water Data'!$D$28,0,10*ROW('Water Data'!D45)))</f>
        <v/>
      </c>
      <c r="BU51" s="273" t="str">
        <f ca="true">+IF(OFFSET('Water Data'!$D$29,0,10*ROW('Water Data'!D45))="","",OFFSET('Water Data'!$D$29,0,10*ROW('Water Data'!D45)))</f>
        <v/>
      </c>
      <c r="BV51" s="273" t="str">
        <f ca="true">+IF(OFFSET('Water Data'!$E$27,0,10*ROW('Water Data'!E45))="","",OFFSET('Water Data'!$E$27,0,10*ROW('Water Data'!E45)))</f>
        <v/>
      </c>
      <c r="BW51" s="273" t="str">
        <f ca="true">+IF(OFFSET('Water Data'!$E$28,0,10*ROW('Water Data'!E45))="","",OFFSET('Water Data'!$E$28,0,10*ROW('Water Data'!E45)))</f>
        <v/>
      </c>
      <c r="BX51" s="273" t="str">
        <f ca="true">+IF(OFFSET('Water Data'!$E$29,0,10*ROW('Water Data'!E45))="","",OFFSET('Water Data'!$E$29,0,10*ROW('Water Data'!E45)))</f>
        <v/>
      </c>
      <c r="BY51" s="273" t="str">
        <f ca="true">+IF(OFFSET('Water Data'!$F$27,0,10*ROW('Water Data'!F45))="","",OFFSET('Water Data'!$F$27,0,10*ROW('Water Data'!F45)))</f>
        <v/>
      </c>
      <c r="BZ51" s="273" t="str">
        <f ca="true">+IF(OFFSET('Water Data'!$F$28,0,10*ROW('Water Data'!F45))="","",OFFSET('Water Data'!$F$28,0,10*ROW('Water Data'!F45)))</f>
        <v/>
      </c>
      <c r="CA51" s="273" t="str">
        <f ca="true">+IF(OFFSET('Water Data'!$F$29,0,10*ROW('Water Data'!F45))="","",OFFSET('Water Data'!$F$29,0,10*ROW('Water Data'!F45)))</f>
        <v/>
      </c>
      <c r="CB51" s="273" t="str">
        <f ca="true">+IF(OFFSET('Water Data'!$G$27,0,10*ROW('Water Data'!G45))="","",OFFSET('Water Data'!$G$27,0,10*ROW('Water Data'!G45)))</f>
        <v/>
      </c>
      <c r="CC51" s="273" t="str">
        <f ca="true">+IF(OFFSET('Water Data'!$G$28,0,10*ROW('Water Data'!G45))="","",OFFSET('Water Data'!$G$28,0,10*ROW('Water Data'!G45)))</f>
        <v/>
      </c>
      <c r="CD51" s="273" t="str">
        <f ca="true">+IF(OFFSET('Water Data'!$G$29,0,10*ROW('Water Data'!G45))="","",OFFSET('Water Data'!$G$29,0,10*ROW('Water Data'!G45)))</f>
        <v/>
      </c>
      <c r="CE51" s="273" t="str">
        <f ca="true">+IF(OFFSET('Water Data'!$H$27,0,10*ROW('Water Data'!H45))="","",OFFSET('Water Data'!$H$27,0,10*ROW('Water Data'!H45)))</f>
        <v/>
      </c>
      <c r="CF51" s="273" t="str">
        <f ca="true">+IF(OFFSET('Water Data'!$H$28,0,10*ROW('Water Data'!H45))="","",OFFSET('Water Data'!$H$28,0,10*ROW('Water Data'!H45)))</f>
        <v/>
      </c>
      <c r="CG51" s="273" t="str">
        <f ca="true">+IF(OFFSET('Water Data'!$H$29,0,10*ROW('Water Data'!H45))="","",OFFSET('Water Data'!$H$29,0,10*ROW('Water Data'!H45)))</f>
        <v/>
      </c>
      <c r="CH51" s="273" t="str">
        <f ca="true">+IF(OFFSET('Water Data'!$I$27,0,10*ROW('Water Data'!I45))="","",OFFSET('Water Data'!$I$27,0,10*ROW('Water Data'!I45)))</f>
        <v/>
      </c>
      <c r="CI51" s="273" t="str">
        <f ca="true">+IF(OFFSET('Water Data'!$I$28,0,10*ROW('Water Data'!I45))="","",OFFSET('Water Data'!$I$28,0,10*ROW('Water Data'!I45)))</f>
        <v/>
      </c>
      <c r="CJ51" s="273" t="str">
        <f ca="true">+IF(OFFSET('Water Data'!$I$29,0,10*ROW('Water Data'!I45))="","",OFFSET('Water Data'!$I$29,0,10*ROW('Water Data'!I45)))</f>
        <v/>
      </c>
      <c r="CK51" s="273" t="str">
        <f ca="true">+IF(OFFSET('Sanitation Data'!$D$28,0,10*ROW('Sanitation Data'!D45))="","",OFFSET('Sanitation Data'!$D$28,0,10*ROW('Sanitation Data'!D45)))</f>
        <v/>
      </c>
      <c r="CL51" s="273" t="str">
        <f ca="true">+IF(OFFSET('Sanitation Data'!$D$29,0,10*ROW('Sanitation Data'!D45))="","",OFFSET('Sanitation Data'!$D$29,0,10*ROW('Sanitation Data'!D45)))</f>
        <v/>
      </c>
      <c r="CM51" s="273" t="str">
        <f ca="true">+IF(OFFSET('Sanitation Data'!$D$30,0,10*ROW('Sanitation Data'!D45))="","",OFFSET('Sanitation Data'!$D$30,0,10*ROW('Sanitation Data'!D45)))</f>
        <v/>
      </c>
      <c r="CN51" s="273" t="str">
        <f ca="true">+IF(OFFSET('Sanitation Data'!$D$31,0,10*ROW('Sanitation Data'!D45))="","",OFFSET('Sanitation Data'!$D$31,0,10*ROW('Sanitation Data'!D45)))</f>
        <v/>
      </c>
      <c r="CO51" s="273" t="str">
        <f ca="true">+IF(OFFSET('Sanitation Data'!$D$32,0,10*ROW('Sanitation Data'!D45))="","",OFFSET('Sanitation Data'!$D$32,0,10*ROW('Sanitation Data'!D45)))</f>
        <v/>
      </c>
      <c r="CP51" s="273" t="str">
        <f ca="true">+IF(OFFSET('Sanitation Data'!$E$28,0,10*ROW('Sanitation Data'!E45))="","",OFFSET('Sanitation Data'!$E$28,0,10*ROW('Sanitation Data'!E45)))</f>
        <v/>
      </c>
      <c r="CQ51" s="273" t="str">
        <f ca="true">+IF(OFFSET('Sanitation Data'!$E$29,0,10*ROW('Sanitation Data'!E45))="","",OFFSET('Sanitation Data'!$E$29,0,10*ROW('Sanitation Data'!E45)))</f>
        <v/>
      </c>
      <c r="CR51" s="273" t="str">
        <f ca="true">+IF(OFFSET('Sanitation Data'!$E$30,0,10*ROW('Sanitation Data'!E45))="","",OFFSET('Sanitation Data'!$E$30,0,10*ROW('Sanitation Data'!E45)))</f>
        <v/>
      </c>
      <c r="CS51" s="273" t="str">
        <f ca="true">+IF(OFFSET('Sanitation Data'!$E$31,0,10*ROW('Sanitation Data'!E45))="","",OFFSET('Sanitation Data'!$E$31,0,10*ROW('Sanitation Data'!E45)))</f>
        <v/>
      </c>
      <c r="CT51" s="273" t="str">
        <f ca="true">+IF(OFFSET('Sanitation Data'!$E$32,0,10*ROW('Sanitation Data'!E45))="","",OFFSET('Sanitation Data'!$E$32,0,10*ROW('Sanitation Data'!E45)))</f>
        <v/>
      </c>
      <c r="CU51" s="273" t="str">
        <f ca="true">+IF(OFFSET('Sanitation Data'!$F$28,0,10*ROW('Sanitation Data'!F45))="","",OFFSET('Sanitation Data'!$F$28,0,10*ROW('Sanitation Data'!F45)))</f>
        <v/>
      </c>
      <c r="CV51" s="273" t="str">
        <f ca="true">+IF(OFFSET('Sanitation Data'!$F$29,0,10*ROW('Sanitation Data'!F45))="","",OFFSET('Sanitation Data'!$F$29,0,10*ROW('Sanitation Data'!F45)))</f>
        <v/>
      </c>
      <c r="CW51" s="273" t="str">
        <f ca="true">+IF(OFFSET('Sanitation Data'!$F$30,0,10*ROW('Sanitation Data'!F45))="","",OFFSET('Sanitation Data'!$F$30,0,10*ROW('Sanitation Data'!F45)))</f>
        <v/>
      </c>
      <c r="CX51" s="273" t="str">
        <f ca="true">+IF(OFFSET('Sanitation Data'!$F$31,0,10*ROW('Sanitation Data'!F45))="","",OFFSET('Sanitation Data'!$F$31,0,10*ROW('Sanitation Data'!F45)))</f>
        <v/>
      </c>
      <c r="CY51" s="273" t="str">
        <f ca="true">+IF(OFFSET('Sanitation Data'!$F$32,0,10*ROW('Sanitation Data'!F45))="","",OFFSET('Sanitation Data'!$F$32,0,10*ROW('Sanitation Data'!F45)))</f>
        <v/>
      </c>
      <c r="CZ51" s="273" t="str">
        <f ca="true">+IF(OFFSET('Sanitation Data'!$G$28,0,10*ROW('Sanitation Data'!G45))="","",OFFSET('Sanitation Data'!$G$28,0,10*ROW('Sanitation Data'!G45)))</f>
        <v/>
      </c>
      <c r="DA51" s="273" t="str">
        <f ca="true">+IF(OFFSET('Sanitation Data'!$G$29,0,10*ROW('Sanitation Data'!G45))="","",OFFSET('Sanitation Data'!$G$29,0,10*ROW('Sanitation Data'!G45)))</f>
        <v/>
      </c>
      <c r="DB51" s="273" t="str">
        <f ca="true">+IF(OFFSET('Sanitation Data'!$G$30,0,10*ROW('Sanitation Data'!G45))="","",OFFSET('Sanitation Data'!$G$30,0,10*ROW('Sanitation Data'!G45)))</f>
        <v/>
      </c>
      <c r="DC51" s="273" t="str">
        <f ca="true">+IF(OFFSET('Sanitation Data'!$G$31,0,10*ROW('Sanitation Data'!G45))="","",OFFSET('Sanitation Data'!$G$31,0,10*ROW('Sanitation Data'!G45)))</f>
        <v/>
      </c>
      <c r="DD51" s="273" t="str">
        <f ca="true">+IF(OFFSET('Sanitation Data'!$G$32,0,10*ROW('Sanitation Data'!G45))="","",OFFSET('Sanitation Data'!$G$32,0,10*ROW('Sanitation Data'!G45)))</f>
        <v/>
      </c>
      <c r="DE51" s="273" t="str">
        <f ca="true">+IF(OFFSET('Sanitation Data'!$H$28,0,10*ROW('Sanitation Data'!H45))="","",OFFSET('Sanitation Data'!$H$28,0,10*ROW('Sanitation Data'!H45)))</f>
        <v/>
      </c>
      <c r="DF51" s="273" t="str">
        <f ca="true">+IF(OFFSET('Sanitation Data'!$H$29,0,10*ROW('Sanitation Data'!H45))="","",OFFSET('Sanitation Data'!$H$29,0,10*ROW('Sanitation Data'!H45)))</f>
        <v/>
      </c>
      <c r="DG51" s="273" t="str">
        <f ca="true">+IF(OFFSET('Sanitation Data'!$H$30,0,10*ROW('Sanitation Data'!H45))="","",OFFSET('Sanitation Data'!$H$30,0,10*ROW('Sanitation Data'!H45)))</f>
        <v/>
      </c>
      <c r="DH51" s="273" t="str">
        <f ca="true">+IF(OFFSET('Sanitation Data'!$H$31,0,10*ROW('Sanitation Data'!H45))="","",OFFSET('Sanitation Data'!$H$31,0,10*ROW('Sanitation Data'!H45)))</f>
        <v/>
      </c>
      <c r="DI51" s="273" t="str">
        <f ca="true">+IF(OFFSET('Sanitation Data'!$H$32,0,10*ROW('Sanitation Data'!H45))="","",OFFSET('Sanitation Data'!$H$32,0,10*ROW('Sanitation Data'!H45)))</f>
        <v/>
      </c>
      <c r="DJ51" s="273" t="str">
        <f ca="true">+IF(OFFSET('Sanitation Data'!$I$28,0,10*ROW('Sanitation Data'!I45))="","",OFFSET('Sanitation Data'!$I$28,0,10*ROW('Sanitation Data'!I45)))</f>
        <v/>
      </c>
      <c r="DK51" s="273" t="str">
        <f ca="true">+IF(OFFSET('Sanitation Data'!$I$29,0,10*ROW('Sanitation Data'!I45))="","",OFFSET('Sanitation Data'!$I$29,0,10*ROW('Sanitation Data'!I45)))</f>
        <v/>
      </c>
      <c r="DL51" s="273" t="str">
        <f ca="true">+IF(OFFSET('Sanitation Data'!$I$30,0,10*ROW('Sanitation Data'!I45))="","",OFFSET('Sanitation Data'!$I$30,0,10*ROW('Sanitation Data'!I45)))</f>
        <v/>
      </c>
      <c r="DM51" s="273" t="str">
        <f ca="true">+IF(OFFSET('Sanitation Data'!$I$31,0,10*ROW('Sanitation Data'!I45))="","",OFFSET('Sanitation Data'!$I$31,0,10*ROW('Sanitation Data'!I45)))</f>
        <v/>
      </c>
      <c r="DN51" s="273" t="str">
        <f ca="true">+IF(OFFSET('Sanitation Data'!$I$32,0,10*ROW('Sanitation Data'!I45))="","",OFFSET('Sanitation Data'!$I$32,0,10*ROW('Sanitation Data'!I45)))</f>
        <v/>
      </c>
      <c r="DO51" s="273" t="str">
        <f ca="true">+IF(OFFSET('Hygiene Data'!$D$11,0,10*ROW('Hygiene Data'!D45))="","",OFFSET('Hygiene Data'!$D$11,0,10*ROW('Hygiene Data'!D45)))</f>
        <v/>
      </c>
      <c r="DP51" s="273" t="str">
        <f ca="true">+IF(OFFSET('Hygiene Data'!$D$12,0,10*ROW('Hygiene Data'!D45))="","",OFFSET('Hygiene Data'!$D$12,0,10*ROW('Hygiene Data'!D45)))</f>
        <v/>
      </c>
      <c r="DQ51" s="273" t="str">
        <f ca="true">+IF(OFFSET('Hygiene Data'!$D$13,0,10*ROW('Hygiene Data'!D45))="","",OFFSET('Hygiene Data'!$D$13,0,10*ROW('Hygiene Data'!D45)))</f>
        <v/>
      </c>
      <c r="DR51" s="273" t="str">
        <f ca="true">+IF(OFFSET('Hygiene Data'!$E$11,0,10*ROW('Hygiene Data'!E45))="","",OFFSET('Hygiene Data'!$E$11,0,10*ROW('Hygiene Data'!E45)))</f>
        <v/>
      </c>
      <c r="DS51" s="273" t="str">
        <f ca="true">+IF(OFFSET('Hygiene Data'!$E$12,0,10*ROW('Hygiene Data'!E45))="","",OFFSET('Hygiene Data'!$E$12,0,10*ROW('Hygiene Data'!E45)))</f>
        <v/>
      </c>
      <c r="DT51" s="273" t="str">
        <f ca="true">+IF(OFFSET('Hygiene Data'!$E$13,0,10*ROW('Hygiene Data'!E45))="","",OFFSET('Hygiene Data'!$E$13,0,10*ROW('Hygiene Data'!E45)))</f>
        <v/>
      </c>
      <c r="DU51" s="273" t="str">
        <f ca="true">+IF(OFFSET('Hygiene Data'!$F$11,0,10*ROW('Hygiene Data'!F45))="","",OFFSET('Hygiene Data'!$F$11,0,10*ROW('Hygiene Data'!F45)))</f>
        <v/>
      </c>
      <c r="DV51" s="273" t="str">
        <f ca="true">+IF(OFFSET('Hygiene Data'!$F$12,0,10*ROW('Hygiene Data'!F45))="","",OFFSET('Hygiene Data'!$F$12,0,10*ROW('Hygiene Data'!F45)))</f>
        <v/>
      </c>
      <c r="DW51" s="273" t="str">
        <f ca="true">+IF(OFFSET('Hygiene Data'!$F$13,0,10*ROW('Hygiene Data'!F45))="","",OFFSET('Hygiene Data'!$F$13,0,10*ROW('Hygiene Data'!F45)))</f>
        <v/>
      </c>
      <c r="DX51" s="273" t="str">
        <f ca="true">+IF(OFFSET('Hygiene Data'!$G$11,0,10*ROW('Hygiene Data'!G45))="","",OFFSET('Hygiene Data'!$G$11,0,10*ROW('Hygiene Data'!G45)))</f>
        <v/>
      </c>
      <c r="DY51" s="273" t="str">
        <f ca="true">+IF(OFFSET('Hygiene Data'!$G$12,0,10*ROW('Hygiene Data'!G45))="","",OFFSET('Hygiene Data'!$G$12,0,10*ROW('Hygiene Data'!G45)))</f>
        <v/>
      </c>
      <c r="DZ51" s="273" t="str">
        <f ca="true">+IF(OFFSET('Hygiene Data'!$G$13,0,10*ROW('Hygiene Data'!G45))="","",OFFSET('Hygiene Data'!$G$13,0,10*ROW('Hygiene Data'!G45)))</f>
        <v/>
      </c>
      <c r="EA51" s="273" t="str">
        <f ca="true">+IF(OFFSET('Hygiene Data'!$H$11,0,10*ROW('Hygiene Data'!H45))="","",OFFSET('Hygiene Data'!$H$11,0,10*ROW('Hygiene Data'!H45)))</f>
        <v/>
      </c>
      <c r="EB51" s="273" t="str">
        <f ca="true">+IF(OFFSET('Hygiene Data'!$H$12,0,10*ROW('Hygiene Data'!H45))="","",OFFSET('Hygiene Data'!$H$12,0,10*ROW('Hygiene Data'!H45)))</f>
        <v/>
      </c>
      <c r="EC51" s="273" t="str">
        <f ca="true">+IF(OFFSET('Hygiene Data'!$H$13,0,10*ROW('Hygiene Data'!H45))="","",OFFSET('Hygiene Data'!$H$13,0,10*ROW('Hygiene Data'!H45)))</f>
        <v/>
      </c>
      <c r="ED51" s="273" t="str">
        <f ca="true">+IF(OFFSET('Hygiene Data'!$I$11,0,10*ROW('Hygiene Data'!I45))="","",OFFSET('Hygiene Data'!$I$11,0,10*ROW('Hygiene Data'!I45)))</f>
        <v/>
      </c>
      <c r="EE51" s="273" t="str">
        <f ca="true">+IF(OFFSET('Hygiene Data'!$I$12,0,10*ROW('Hygiene Data'!I45))="","",OFFSET('Hygiene Data'!$I$12,0,10*ROW('Hygiene Data'!I45)))</f>
        <v/>
      </c>
      <c r="EF51" s="273"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29"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3"/>
      <c r="BS52" s="273" t="str">
        <f ca="true">+IF(OFFSET('Water Data'!$D$27,0,10*ROW('Water Data'!D46))="","",OFFSET('Water Data'!$D$27,0,10*ROW('Water Data'!D46)))</f>
        <v/>
      </c>
      <c r="BT52" s="273" t="str">
        <f ca="true">+IF(OFFSET('Water Data'!$D$28,0,10*ROW('Water Data'!D46))="","",OFFSET('Water Data'!$D$28,0,10*ROW('Water Data'!D46)))</f>
        <v/>
      </c>
      <c r="BU52" s="273" t="str">
        <f ca="true">+IF(OFFSET('Water Data'!$D$29,0,10*ROW('Water Data'!D46))="","",OFFSET('Water Data'!$D$29,0,10*ROW('Water Data'!D46)))</f>
        <v/>
      </c>
      <c r="BV52" s="273" t="str">
        <f ca="true">+IF(OFFSET('Water Data'!$E$27,0,10*ROW('Water Data'!E46))="","",OFFSET('Water Data'!$E$27,0,10*ROW('Water Data'!E46)))</f>
        <v/>
      </c>
      <c r="BW52" s="273" t="str">
        <f ca="true">+IF(OFFSET('Water Data'!$E$28,0,10*ROW('Water Data'!E46))="","",OFFSET('Water Data'!$E$28,0,10*ROW('Water Data'!E46)))</f>
        <v/>
      </c>
      <c r="BX52" s="273" t="str">
        <f ca="true">+IF(OFFSET('Water Data'!$E$29,0,10*ROW('Water Data'!E46))="","",OFFSET('Water Data'!$E$29,0,10*ROW('Water Data'!E46)))</f>
        <v/>
      </c>
      <c r="BY52" s="273" t="str">
        <f ca="true">+IF(OFFSET('Water Data'!$F$27,0,10*ROW('Water Data'!F46))="","",OFFSET('Water Data'!$F$27,0,10*ROW('Water Data'!F46)))</f>
        <v/>
      </c>
      <c r="BZ52" s="273" t="str">
        <f ca="true">+IF(OFFSET('Water Data'!$F$28,0,10*ROW('Water Data'!F46))="","",OFFSET('Water Data'!$F$28,0,10*ROW('Water Data'!F46)))</f>
        <v/>
      </c>
      <c r="CA52" s="273" t="str">
        <f ca="true">+IF(OFFSET('Water Data'!$F$29,0,10*ROW('Water Data'!F46))="","",OFFSET('Water Data'!$F$29,0,10*ROW('Water Data'!F46)))</f>
        <v/>
      </c>
      <c r="CB52" s="273" t="str">
        <f ca="true">+IF(OFFSET('Water Data'!$G$27,0,10*ROW('Water Data'!G46))="","",OFFSET('Water Data'!$G$27,0,10*ROW('Water Data'!G46)))</f>
        <v/>
      </c>
      <c r="CC52" s="273" t="str">
        <f ca="true">+IF(OFFSET('Water Data'!$G$28,0,10*ROW('Water Data'!G46))="","",OFFSET('Water Data'!$G$28,0,10*ROW('Water Data'!G46)))</f>
        <v/>
      </c>
      <c r="CD52" s="273" t="str">
        <f ca="true">+IF(OFFSET('Water Data'!$G$29,0,10*ROW('Water Data'!G46))="","",OFFSET('Water Data'!$G$29,0,10*ROW('Water Data'!G46)))</f>
        <v/>
      </c>
      <c r="CE52" s="273" t="str">
        <f ca="true">+IF(OFFSET('Water Data'!$H$27,0,10*ROW('Water Data'!H46))="","",OFFSET('Water Data'!$H$27,0,10*ROW('Water Data'!H46)))</f>
        <v/>
      </c>
      <c r="CF52" s="273" t="str">
        <f ca="true">+IF(OFFSET('Water Data'!$H$28,0,10*ROW('Water Data'!H46))="","",OFFSET('Water Data'!$H$28,0,10*ROW('Water Data'!H46)))</f>
        <v/>
      </c>
      <c r="CG52" s="273" t="str">
        <f ca="true">+IF(OFFSET('Water Data'!$H$29,0,10*ROW('Water Data'!H46))="","",OFFSET('Water Data'!$H$29,0,10*ROW('Water Data'!H46)))</f>
        <v/>
      </c>
      <c r="CH52" s="273" t="str">
        <f ca="true">+IF(OFFSET('Water Data'!$I$27,0,10*ROW('Water Data'!I46))="","",OFFSET('Water Data'!$I$27,0,10*ROW('Water Data'!I46)))</f>
        <v/>
      </c>
      <c r="CI52" s="273" t="str">
        <f ca="true">+IF(OFFSET('Water Data'!$I$28,0,10*ROW('Water Data'!I46))="","",OFFSET('Water Data'!$I$28,0,10*ROW('Water Data'!I46)))</f>
        <v/>
      </c>
      <c r="CJ52" s="273" t="str">
        <f ca="true">+IF(OFFSET('Water Data'!$I$29,0,10*ROW('Water Data'!I46))="","",OFFSET('Water Data'!$I$29,0,10*ROW('Water Data'!I46)))</f>
        <v/>
      </c>
      <c r="CK52" s="273" t="str">
        <f ca="true">+IF(OFFSET('Sanitation Data'!$D$28,0,10*ROW('Sanitation Data'!D46))="","",OFFSET('Sanitation Data'!$D$28,0,10*ROW('Sanitation Data'!D46)))</f>
        <v/>
      </c>
      <c r="CL52" s="273" t="str">
        <f ca="true">+IF(OFFSET('Sanitation Data'!$D$29,0,10*ROW('Sanitation Data'!D46))="","",OFFSET('Sanitation Data'!$D$29,0,10*ROW('Sanitation Data'!D46)))</f>
        <v/>
      </c>
      <c r="CM52" s="273" t="str">
        <f ca="true">+IF(OFFSET('Sanitation Data'!$D$30,0,10*ROW('Sanitation Data'!D46))="","",OFFSET('Sanitation Data'!$D$30,0,10*ROW('Sanitation Data'!D46)))</f>
        <v/>
      </c>
      <c r="CN52" s="273" t="str">
        <f ca="true">+IF(OFFSET('Sanitation Data'!$D$31,0,10*ROW('Sanitation Data'!D46))="","",OFFSET('Sanitation Data'!$D$31,0,10*ROW('Sanitation Data'!D46)))</f>
        <v/>
      </c>
      <c r="CO52" s="273" t="str">
        <f ca="true">+IF(OFFSET('Sanitation Data'!$D$32,0,10*ROW('Sanitation Data'!D46))="","",OFFSET('Sanitation Data'!$D$32,0,10*ROW('Sanitation Data'!D46)))</f>
        <v/>
      </c>
      <c r="CP52" s="273" t="str">
        <f ca="true">+IF(OFFSET('Sanitation Data'!$E$28,0,10*ROW('Sanitation Data'!E46))="","",OFFSET('Sanitation Data'!$E$28,0,10*ROW('Sanitation Data'!E46)))</f>
        <v/>
      </c>
      <c r="CQ52" s="273" t="str">
        <f ca="true">+IF(OFFSET('Sanitation Data'!$E$29,0,10*ROW('Sanitation Data'!E46))="","",OFFSET('Sanitation Data'!$E$29,0,10*ROW('Sanitation Data'!E46)))</f>
        <v/>
      </c>
      <c r="CR52" s="273" t="str">
        <f ca="true">+IF(OFFSET('Sanitation Data'!$E$30,0,10*ROW('Sanitation Data'!E46))="","",OFFSET('Sanitation Data'!$E$30,0,10*ROW('Sanitation Data'!E46)))</f>
        <v/>
      </c>
      <c r="CS52" s="273" t="str">
        <f ca="true">+IF(OFFSET('Sanitation Data'!$E$31,0,10*ROW('Sanitation Data'!E46))="","",OFFSET('Sanitation Data'!$E$31,0,10*ROW('Sanitation Data'!E46)))</f>
        <v/>
      </c>
      <c r="CT52" s="273" t="str">
        <f ca="true">+IF(OFFSET('Sanitation Data'!$E$32,0,10*ROW('Sanitation Data'!E46))="","",OFFSET('Sanitation Data'!$E$32,0,10*ROW('Sanitation Data'!E46)))</f>
        <v/>
      </c>
      <c r="CU52" s="273" t="str">
        <f ca="true">+IF(OFFSET('Sanitation Data'!$F$28,0,10*ROW('Sanitation Data'!F46))="","",OFFSET('Sanitation Data'!$F$28,0,10*ROW('Sanitation Data'!F46)))</f>
        <v/>
      </c>
      <c r="CV52" s="273" t="str">
        <f ca="true">+IF(OFFSET('Sanitation Data'!$F$29,0,10*ROW('Sanitation Data'!F46))="","",OFFSET('Sanitation Data'!$F$29,0,10*ROW('Sanitation Data'!F46)))</f>
        <v/>
      </c>
      <c r="CW52" s="273" t="str">
        <f ca="true">+IF(OFFSET('Sanitation Data'!$F$30,0,10*ROW('Sanitation Data'!F46))="","",OFFSET('Sanitation Data'!$F$30,0,10*ROW('Sanitation Data'!F46)))</f>
        <v/>
      </c>
      <c r="CX52" s="273" t="str">
        <f ca="true">+IF(OFFSET('Sanitation Data'!$F$31,0,10*ROW('Sanitation Data'!F46))="","",OFFSET('Sanitation Data'!$F$31,0,10*ROW('Sanitation Data'!F46)))</f>
        <v/>
      </c>
      <c r="CY52" s="273" t="str">
        <f ca="true">+IF(OFFSET('Sanitation Data'!$F$32,0,10*ROW('Sanitation Data'!F46))="","",OFFSET('Sanitation Data'!$F$32,0,10*ROW('Sanitation Data'!F46)))</f>
        <v/>
      </c>
      <c r="CZ52" s="273" t="str">
        <f ca="true">+IF(OFFSET('Sanitation Data'!$G$28,0,10*ROW('Sanitation Data'!G46))="","",OFFSET('Sanitation Data'!$G$28,0,10*ROW('Sanitation Data'!G46)))</f>
        <v/>
      </c>
      <c r="DA52" s="273" t="str">
        <f ca="true">+IF(OFFSET('Sanitation Data'!$G$29,0,10*ROW('Sanitation Data'!G46))="","",OFFSET('Sanitation Data'!$G$29,0,10*ROW('Sanitation Data'!G46)))</f>
        <v/>
      </c>
      <c r="DB52" s="273" t="str">
        <f ca="true">+IF(OFFSET('Sanitation Data'!$G$30,0,10*ROW('Sanitation Data'!G46))="","",OFFSET('Sanitation Data'!$G$30,0,10*ROW('Sanitation Data'!G46)))</f>
        <v/>
      </c>
      <c r="DC52" s="273" t="str">
        <f ca="true">+IF(OFFSET('Sanitation Data'!$G$31,0,10*ROW('Sanitation Data'!G46))="","",OFFSET('Sanitation Data'!$G$31,0,10*ROW('Sanitation Data'!G46)))</f>
        <v/>
      </c>
      <c r="DD52" s="273" t="str">
        <f ca="true">+IF(OFFSET('Sanitation Data'!$G$32,0,10*ROW('Sanitation Data'!G46))="","",OFFSET('Sanitation Data'!$G$32,0,10*ROW('Sanitation Data'!G46)))</f>
        <v/>
      </c>
      <c r="DE52" s="273" t="str">
        <f ca="true">+IF(OFFSET('Sanitation Data'!$H$28,0,10*ROW('Sanitation Data'!H46))="","",OFFSET('Sanitation Data'!$H$28,0,10*ROW('Sanitation Data'!H46)))</f>
        <v/>
      </c>
      <c r="DF52" s="273" t="str">
        <f ca="true">+IF(OFFSET('Sanitation Data'!$H$29,0,10*ROW('Sanitation Data'!H46))="","",OFFSET('Sanitation Data'!$H$29,0,10*ROW('Sanitation Data'!H46)))</f>
        <v/>
      </c>
      <c r="DG52" s="273" t="str">
        <f ca="true">+IF(OFFSET('Sanitation Data'!$H$30,0,10*ROW('Sanitation Data'!H46))="","",OFFSET('Sanitation Data'!$H$30,0,10*ROW('Sanitation Data'!H46)))</f>
        <v/>
      </c>
      <c r="DH52" s="273" t="str">
        <f ca="true">+IF(OFFSET('Sanitation Data'!$H$31,0,10*ROW('Sanitation Data'!H46))="","",OFFSET('Sanitation Data'!$H$31,0,10*ROW('Sanitation Data'!H46)))</f>
        <v/>
      </c>
      <c r="DI52" s="273" t="str">
        <f ca="true">+IF(OFFSET('Sanitation Data'!$H$32,0,10*ROW('Sanitation Data'!H46))="","",OFFSET('Sanitation Data'!$H$32,0,10*ROW('Sanitation Data'!H46)))</f>
        <v/>
      </c>
      <c r="DJ52" s="273" t="str">
        <f ca="true">+IF(OFFSET('Sanitation Data'!$I$28,0,10*ROW('Sanitation Data'!I46))="","",OFFSET('Sanitation Data'!$I$28,0,10*ROW('Sanitation Data'!I46)))</f>
        <v/>
      </c>
      <c r="DK52" s="273" t="str">
        <f ca="true">+IF(OFFSET('Sanitation Data'!$I$29,0,10*ROW('Sanitation Data'!I46))="","",OFFSET('Sanitation Data'!$I$29,0,10*ROW('Sanitation Data'!I46)))</f>
        <v/>
      </c>
      <c r="DL52" s="273" t="str">
        <f ca="true">+IF(OFFSET('Sanitation Data'!$I$30,0,10*ROW('Sanitation Data'!I46))="","",OFFSET('Sanitation Data'!$I$30,0,10*ROW('Sanitation Data'!I46)))</f>
        <v/>
      </c>
      <c r="DM52" s="273" t="str">
        <f ca="true">+IF(OFFSET('Sanitation Data'!$I$31,0,10*ROW('Sanitation Data'!I46))="","",OFFSET('Sanitation Data'!$I$31,0,10*ROW('Sanitation Data'!I46)))</f>
        <v/>
      </c>
      <c r="DN52" s="273" t="str">
        <f ca="true">+IF(OFFSET('Sanitation Data'!$I$32,0,10*ROW('Sanitation Data'!I46))="","",OFFSET('Sanitation Data'!$I$32,0,10*ROW('Sanitation Data'!I46)))</f>
        <v/>
      </c>
      <c r="DO52" s="273" t="str">
        <f ca="true">+IF(OFFSET('Hygiene Data'!$D$11,0,10*ROW('Hygiene Data'!D46))="","",OFFSET('Hygiene Data'!$D$11,0,10*ROW('Hygiene Data'!D46)))</f>
        <v/>
      </c>
      <c r="DP52" s="273" t="str">
        <f ca="true">+IF(OFFSET('Hygiene Data'!$D$12,0,10*ROW('Hygiene Data'!D46))="","",OFFSET('Hygiene Data'!$D$12,0,10*ROW('Hygiene Data'!D46)))</f>
        <v/>
      </c>
      <c r="DQ52" s="273" t="str">
        <f ca="true">+IF(OFFSET('Hygiene Data'!$D$13,0,10*ROW('Hygiene Data'!D46))="","",OFFSET('Hygiene Data'!$D$13,0,10*ROW('Hygiene Data'!D46)))</f>
        <v/>
      </c>
      <c r="DR52" s="273" t="str">
        <f ca="true">+IF(OFFSET('Hygiene Data'!$E$11,0,10*ROW('Hygiene Data'!E46))="","",OFFSET('Hygiene Data'!$E$11,0,10*ROW('Hygiene Data'!E46)))</f>
        <v/>
      </c>
      <c r="DS52" s="273" t="str">
        <f ca="true">+IF(OFFSET('Hygiene Data'!$E$12,0,10*ROW('Hygiene Data'!E46))="","",OFFSET('Hygiene Data'!$E$12,0,10*ROW('Hygiene Data'!E46)))</f>
        <v/>
      </c>
      <c r="DT52" s="273" t="str">
        <f ca="true">+IF(OFFSET('Hygiene Data'!$E$13,0,10*ROW('Hygiene Data'!E46))="","",OFFSET('Hygiene Data'!$E$13,0,10*ROW('Hygiene Data'!E46)))</f>
        <v/>
      </c>
      <c r="DU52" s="273" t="str">
        <f ca="true">+IF(OFFSET('Hygiene Data'!$F$11,0,10*ROW('Hygiene Data'!F46))="","",OFFSET('Hygiene Data'!$F$11,0,10*ROW('Hygiene Data'!F46)))</f>
        <v/>
      </c>
      <c r="DV52" s="273" t="str">
        <f ca="true">+IF(OFFSET('Hygiene Data'!$F$12,0,10*ROW('Hygiene Data'!F46))="","",OFFSET('Hygiene Data'!$F$12,0,10*ROW('Hygiene Data'!F46)))</f>
        <v/>
      </c>
      <c r="DW52" s="273" t="str">
        <f ca="true">+IF(OFFSET('Hygiene Data'!$F$13,0,10*ROW('Hygiene Data'!F46))="","",OFFSET('Hygiene Data'!$F$13,0,10*ROW('Hygiene Data'!F46)))</f>
        <v/>
      </c>
      <c r="DX52" s="273" t="str">
        <f ca="true">+IF(OFFSET('Hygiene Data'!$G$11,0,10*ROW('Hygiene Data'!G46))="","",OFFSET('Hygiene Data'!$G$11,0,10*ROW('Hygiene Data'!G46)))</f>
        <v/>
      </c>
      <c r="DY52" s="273" t="str">
        <f ca="true">+IF(OFFSET('Hygiene Data'!$G$12,0,10*ROW('Hygiene Data'!G46))="","",OFFSET('Hygiene Data'!$G$12,0,10*ROW('Hygiene Data'!G46)))</f>
        <v/>
      </c>
      <c r="DZ52" s="273" t="str">
        <f ca="true">+IF(OFFSET('Hygiene Data'!$G$13,0,10*ROW('Hygiene Data'!G46))="","",OFFSET('Hygiene Data'!$G$13,0,10*ROW('Hygiene Data'!G46)))</f>
        <v/>
      </c>
      <c r="EA52" s="273" t="str">
        <f ca="true">+IF(OFFSET('Hygiene Data'!$H$11,0,10*ROW('Hygiene Data'!H46))="","",OFFSET('Hygiene Data'!$H$11,0,10*ROW('Hygiene Data'!H46)))</f>
        <v/>
      </c>
      <c r="EB52" s="273" t="str">
        <f ca="true">+IF(OFFSET('Hygiene Data'!$H$12,0,10*ROW('Hygiene Data'!H46))="","",OFFSET('Hygiene Data'!$H$12,0,10*ROW('Hygiene Data'!H46)))</f>
        <v/>
      </c>
      <c r="EC52" s="273" t="str">
        <f ca="true">+IF(OFFSET('Hygiene Data'!$H$13,0,10*ROW('Hygiene Data'!H46))="","",OFFSET('Hygiene Data'!$H$13,0,10*ROW('Hygiene Data'!H46)))</f>
        <v/>
      </c>
      <c r="ED52" s="273" t="str">
        <f ca="true">+IF(OFFSET('Hygiene Data'!$I$11,0,10*ROW('Hygiene Data'!I46))="","",OFFSET('Hygiene Data'!$I$11,0,10*ROW('Hygiene Data'!I46)))</f>
        <v/>
      </c>
      <c r="EE52" s="273" t="str">
        <f ca="true">+IF(OFFSET('Hygiene Data'!$I$12,0,10*ROW('Hygiene Data'!I46))="","",OFFSET('Hygiene Data'!$I$12,0,10*ROW('Hygiene Data'!I46)))</f>
        <v/>
      </c>
      <c r="EF52" s="273"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29"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3"/>
      <c r="BS53" s="273" t="str">
        <f ca="true">+IF(OFFSET('Water Data'!$D$27,0,10*ROW('Water Data'!D47))="","",OFFSET('Water Data'!$D$27,0,10*ROW('Water Data'!D47)))</f>
        <v/>
      </c>
      <c r="BT53" s="273" t="str">
        <f ca="true">+IF(OFFSET('Water Data'!$D$28,0,10*ROW('Water Data'!D47))="","",OFFSET('Water Data'!$D$28,0,10*ROW('Water Data'!D47)))</f>
        <v/>
      </c>
      <c r="BU53" s="273" t="str">
        <f ca="true">+IF(OFFSET('Water Data'!$D$29,0,10*ROW('Water Data'!D47))="","",OFFSET('Water Data'!$D$29,0,10*ROW('Water Data'!D47)))</f>
        <v/>
      </c>
      <c r="BV53" s="273" t="str">
        <f ca="true">+IF(OFFSET('Water Data'!$E$27,0,10*ROW('Water Data'!E47))="","",OFFSET('Water Data'!$E$27,0,10*ROW('Water Data'!E47)))</f>
        <v/>
      </c>
      <c r="BW53" s="273" t="str">
        <f ca="true">+IF(OFFSET('Water Data'!$E$28,0,10*ROW('Water Data'!E47))="","",OFFSET('Water Data'!$E$28,0,10*ROW('Water Data'!E47)))</f>
        <v/>
      </c>
      <c r="BX53" s="273" t="str">
        <f ca="true">+IF(OFFSET('Water Data'!$E$29,0,10*ROW('Water Data'!E47))="","",OFFSET('Water Data'!$E$29,0,10*ROW('Water Data'!E47)))</f>
        <v/>
      </c>
      <c r="BY53" s="273" t="str">
        <f ca="true">+IF(OFFSET('Water Data'!$F$27,0,10*ROW('Water Data'!F47))="","",OFFSET('Water Data'!$F$27,0,10*ROW('Water Data'!F47)))</f>
        <v/>
      </c>
      <c r="BZ53" s="273" t="str">
        <f ca="true">+IF(OFFSET('Water Data'!$F$28,0,10*ROW('Water Data'!F47))="","",OFFSET('Water Data'!$F$28,0,10*ROW('Water Data'!F47)))</f>
        <v/>
      </c>
      <c r="CA53" s="273" t="str">
        <f ca="true">+IF(OFFSET('Water Data'!$F$29,0,10*ROW('Water Data'!F47))="","",OFFSET('Water Data'!$F$29,0,10*ROW('Water Data'!F47)))</f>
        <v/>
      </c>
      <c r="CB53" s="273" t="str">
        <f ca="true">+IF(OFFSET('Water Data'!$G$27,0,10*ROW('Water Data'!G47))="","",OFFSET('Water Data'!$G$27,0,10*ROW('Water Data'!G47)))</f>
        <v/>
      </c>
      <c r="CC53" s="273" t="str">
        <f ca="true">+IF(OFFSET('Water Data'!$G$28,0,10*ROW('Water Data'!G47))="","",OFFSET('Water Data'!$G$28,0,10*ROW('Water Data'!G47)))</f>
        <v/>
      </c>
      <c r="CD53" s="273" t="str">
        <f ca="true">+IF(OFFSET('Water Data'!$G$29,0,10*ROW('Water Data'!G47))="","",OFFSET('Water Data'!$G$29,0,10*ROW('Water Data'!G47)))</f>
        <v/>
      </c>
      <c r="CE53" s="273" t="str">
        <f ca="true">+IF(OFFSET('Water Data'!$H$27,0,10*ROW('Water Data'!H47))="","",OFFSET('Water Data'!$H$27,0,10*ROW('Water Data'!H47)))</f>
        <v/>
      </c>
      <c r="CF53" s="273" t="str">
        <f ca="true">+IF(OFFSET('Water Data'!$H$28,0,10*ROW('Water Data'!H47))="","",OFFSET('Water Data'!$H$28,0,10*ROW('Water Data'!H47)))</f>
        <v/>
      </c>
      <c r="CG53" s="273" t="str">
        <f ca="true">+IF(OFFSET('Water Data'!$H$29,0,10*ROW('Water Data'!H47))="","",OFFSET('Water Data'!$H$29,0,10*ROW('Water Data'!H47)))</f>
        <v/>
      </c>
      <c r="CH53" s="273" t="str">
        <f ca="true">+IF(OFFSET('Water Data'!$I$27,0,10*ROW('Water Data'!I47))="","",OFFSET('Water Data'!$I$27,0,10*ROW('Water Data'!I47)))</f>
        <v/>
      </c>
      <c r="CI53" s="273" t="str">
        <f ca="true">+IF(OFFSET('Water Data'!$I$28,0,10*ROW('Water Data'!I47))="","",OFFSET('Water Data'!$I$28,0,10*ROW('Water Data'!I47)))</f>
        <v/>
      </c>
      <c r="CJ53" s="273" t="str">
        <f ca="true">+IF(OFFSET('Water Data'!$I$29,0,10*ROW('Water Data'!I47))="","",OFFSET('Water Data'!$I$29,0,10*ROW('Water Data'!I47)))</f>
        <v/>
      </c>
      <c r="CK53" s="273" t="str">
        <f ca="true">+IF(OFFSET('Sanitation Data'!$D$28,0,10*ROW('Sanitation Data'!D47))="","",OFFSET('Sanitation Data'!$D$28,0,10*ROW('Sanitation Data'!D47)))</f>
        <v/>
      </c>
      <c r="CL53" s="273" t="str">
        <f ca="true">+IF(OFFSET('Sanitation Data'!$D$29,0,10*ROW('Sanitation Data'!D47))="","",OFFSET('Sanitation Data'!$D$29,0,10*ROW('Sanitation Data'!D47)))</f>
        <v/>
      </c>
      <c r="CM53" s="273" t="str">
        <f ca="true">+IF(OFFSET('Sanitation Data'!$D$30,0,10*ROW('Sanitation Data'!D47))="","",OFFSET('Sanitation Data'!$D$30,0,10*ROW('Sanitation Data'!D47)))</f>
        <v/>
      </c>
      <c r="CN53" s="273" t="str">
        <f ca="true">+IF(OFFSET('Sanitation Data'!$D$31,0,10*ROW('Sanitation Data'!D47))="","",OFFSET('Sanitation Data'!$D$31,0,10*ROW('Sanitation Data'!D47)))</f>
        <v/>
      </c>
      <c r="CO53" s="273" t="str">
        <f ca="true">+IF(OFFSET('Sanitation Data'!$D$32,0,10*ROW('Sanitation Data'!D47))="","",OFFSET('Sanitation Data'!$D$32,0,10*ROW('Sanitation Data'!D47)))</f>
        <v/>
      </c>
      <c r="CP53" s="273" t="str">
        <f ca="true">+IF(OFFSET('Sanitation Data'!$E$28,0,10*ROW('Sanitation Data'!E47))="","",OFFSET('Sanitation Data'!$E$28,0,10*ROW('Sanitation Data'!E47)))</f>
        <v/>
      </c>
      <c r="CQ53" s="273" t="str">
        <f ca="true">+IF(OFFSET('Sanitation Data'!$E$29,0,10*ROW('Sanitation Data'!E47))="","",OFFSET('Sanitation Data'!$E$29,0,10*ROW('Sanitation Data'!E47)))</f>
        <v/>
      </c>
      <c r="CR53" s="273" t="str">
        <f ca="true">+IF(OFFSET('Sanitation Data'!$E$30,0,10*ROW('Sanitation Data'!E47))="","",OFFSET('Sanitation Data'!$E$30,0,10*ROW('Sanitation Data'!E47)))</f>
        <v/>
      </c>
      <c r="CS53" s="273" t="str">
        <f ca="true">+IF(OFFSET('Sanitation Data'!$E$31,0,10*ROW('Sanitation Data'!E47))="","",OFFSET('Sanitation Data'!$E$31,0,10*ROW('Sanitation Data'!E47)))</f>
        <v/>
      </c>
      <c r="CT53" s="273" t="str">
        <f ca="true">+IF(OFFSET('Sanitation Data'!$E$32,0,10*ROW('Sanitation Data'!E47))="","",OFFSET('Sanitation Data'!$E$32,0,10*ROW('Sanitation Data'!E47)))</f>
        <v/>
      </c>
      <c r="CU53" s="273" t="str">
        <f ca="true">+IF(OFFSET('Sanitation Data'!$F$28,0,10*ROW('Sanitation Data'!F47))="","",OFFSET('Sanitation Data'!$F$28,0,10*ROW('Sanitation Data'!F47)))</f>
        <v/>
      </c>
      <c r="CV53" s="273" t="str">
        <f ca="true">+IF(OFFSET('Sanitation Data'!$F$29,0,10*ROW('Sanitation Data'!F47))="","",OFFSET('Sanitation Data'!$F$29,0,10*ROW('Sanitation Data'!F47)))</f>
        <v/>
      </c>
      <c r="CW53" s="273" t="str">
        <f ca="true">+IF(OFFSET('Sanitation Data'!$F$30,0,10*ROW('Sanitation Data'!F47))="","",OFFSET('Sanitation Data'!$F$30,0,10*ROW('Sanitation Data'!F47)))</f>
        <v/>
      </c>
      <c r="CX53" s="273" t="str">
        <f ca="true">+IF(OFFSET('Sanitation Data'!$F$31,0,10*ROW('Sanitation Data'!F47))="","",OFFSET('Sanitation Data'!$F$31,0,10*ROW('Sanitation Data'!F47)))</f>
        <v/>
      </c>
      <c r="CY53" s="273" t="str">
        <f ca="true">+IF(OFFSET('Sanitation Data'!$F$32,0,10*ROW('Sanitation Data'!F47))="","",OFFSET('Sanitation Data'!$F$32,0,10*ROW('Sanitation Data'!F47)))</f>
        <v/>
      </c>
      <c r="CZ53" s="273" t="str">
        <f ca="true">+IF(OFFSET('Sanitation Data'!$G$28,0,10*ROW('Sanitation Data'!G47))="","",OFFSET('Sanitation Data'!$G$28,0,10*ROW('Sanitation Data'!G47)))</f>
        <v/>
      </c>
      <c r="DA53" s="273" t="str">
        <f ca="true">+IF(OFFSET('Sanitation Data'!$G$29,0,10*ROW('Sanitation Data'!G47))="","",OFFSET('Sanitation Data'!$G$29,0,10*ROW('Sanitation Data'!G47)))</f>
        <v/>
      </c>
      <c r="DB53" s="273" t="str">
        <f ca="true">+IF(OFFSET('Sanitation Data'!$G$30,0,10*ROW('Sanitation Data'!G47))="","",OFFSET('Sanitation Data'!$G$30,0,10*ROW('Sanitation Data'!G47)))</f>
        <v/>
      </c>
      <c r="DC53" s="273" t="str">
        <f ca="true">+IF(OFFSET('Sanitation Data'!$G$31,0,10*ROW('Sanitation Data'!G47))="","",OFFSET('Sanitation Data'!$G$31,0,10*ROW('Sanitation Data'!G47)))</f>
        <v/>
      </c>
      <c r="DD53" s="273" t="str">
        <f ca="true">+IF(OFFSET('Sanitation Data'!$G$32,0,10*ROW('Sanitation Data'!G47))="","",OFFSET('Sanitation Data'!$G$32,0,10*ROW('Sanitation Data'!G47)))</f>
        <v/>
      </c>
      <c r="DE53" s="273" t="str">
        <f ca="true">+IF(OFFSET('Sanitation Data'!$H$28,0,10*ROW('Sanitation Data'!H47))="","",OFFSET('Sanitation Data'!$H$28,0,10*ROW('Sanitation Data'!H47)))</f>
        <v/>
      </c>
      <c r="DF53" s="273" t="str">
        <f ca="true">+IF(OFFSET('Sanitation Data'!$H$29,0,10*ROW('Sanitation Data'!H47))="","",OFFSET('Sanitation Data'!$H$29,0,10*ROW('Sanitation Data'!H47)))</f>
        <v/>
      </c>
      <c r="DG53" s="273" t="str">
        <f ca="true">+IF(OFFSET('Sanitation Data'!$H$30,0,10*ROW('Sanitation Data'!H47))="","",OFFSET('Sanitation Data'!$H$30,0,10*ROW('Sanitation Data'!H47)))</f>
        <v/>
      </c>
      <c r="DH53" s="273" t="str">
        <f ca="true">+IF(OFFSET('Sanitation Data'!$H$31,0,10*ROW('Sanitation Data'!H47))="","",OFFSET('Sanitation Data'!$H$31,0,10*ROW('Sanitation Data'!H47)))</f>
        <v/>
      </c>
      <c r="DI53" s="273" t="str">
        <f ca="true">+IF(OFFSET('Sanitation Data'!$H$32,0,10*ROW('Sanitation Data'!H47))="","",OFFSET('Sanitation Data'!$H$32,0,10*ROW('Sanitation Data'!H47)))</f>
        <v/>
      </c>
      <c r="DJ53" s="273" t="str">
        <f ca="true">+IF(OFFSET('Sanitation Data'!$I$28,0,10*ROW('Sanitation Data'!I47))="","",OFFSET('Sanitation Data'!$I$28,0,10*ROW('Sanitation Data'!I47)))</f>
        <v/>
      </c>
      <c r="DK53" s="273" t="str">
        <f ca="true">+IF(OFFSET('Sanitation Data'!$I$29,0,10*ROW('Sanitation Data'!I47))="","",OFFSET('Sanitation Data'!$I$29,0,10*ROW('Sanitation Data'!I47)))</f>
        <v/>
      </c>
      <c r="DL53" s="273" t="str">
        <f ca="true">+IF(OFFSET('Sanitation Data'!$I$30,0,10*ROW('Sanitation Data'!I47))="","",OFFSET('Sanitation Data'!$I$30,0,10*ROW('Sanitation Data'!I47)))</f>
        <v/>
      </c>
      <c r="DM53" s="273" t="str">
        <f ca="true">+IF(OFFSET('Sanitation Data'!$I$31,0,10*ROW('Sanitation Data'!I47))="","",OFFSET('Sanitation Data'!$I$31,0,10*ROW('Sanitation Data'!I47)))</f>
        <v/>
      </c>
      <c r="DN53" s="273" t="str">
        <f ca="true">+IF(OFFSET('Sanitation Data'!$I$32,0,10*ROW('Sanitation Data'!I47))="","",OFFSET('Sanitation Data'!$I$32,0,10*ROW('Sanitation Data'!I47)))</f>
        <v/>
      </c>
      <c r="DO53" s="273" t="str">
        <f ca="true">+IF(OFFSET('Hygiene Data'!$D$11,0,10*ROW('Hygiene Data'!D47))="","",OFFSET('Hygiene Data'!$D$11,0,10*ROW('Hygiene Data'!D47)))</f>
        <v/>
      </c>
      <c r="DP53" s="273" t="str">
        <f ca="true">+IF(OFFSET('Hygiene Data'!$D$12,0,10*ROW('Hygiene Data'!D47))="","",OFFSET('Hygiene Data'!$D$12,0,10*ROW('Hygiene Data'!D47)))</f>
        <v/>
      </c>
      <c r="DQ53" s="273" t="str">
        <f ca="true">+IF(OFFSET('Hygiene Data'!$D$13,0,10*ROW('Hygiene Data'!D47))="","",OFFSET('Hygiene Data'!$D$13,0,10*ROW('Hygiene Data'!D47)))</f>
        <v/>
      </c>
      <c r="DR53" s="273" t="str">
        <f ca="true">+IF(OFFSET('Hygiene Data'!$E$11,0,10*ROW('Hygiene Data'!E47))="","",OFFSET('Hygiene Data'!$E$11,0,10*ROW('Hygiene Data'!E47)))</f>
        <v/>
      </c>
      <c r="DS53" s="273" t="str">
        <f ca="true">+IF(OFFSET('Hygiene Data'!$E$12,0,10*ROW('Hygiene Data'!E47))="","",OFFSET('Hygiene Data'!$E$12,0,10*ROW('Hygiene Data'!E47)))</f>
        <v/>
      </c>
      <c r="DT53" s="273" t="str">
        <f ca="true">+IF(OFFSET('Hygiene Data'!$E$13,0,10*ROW('Hygiene Data'!E47))="","",OFFSET('Hygiene Data'!$E$13,0,10*ROW('Hygiene Data'!E47)))</f>
        <v/>
      </c>
      <c r="DU53" s="273" t="str">
        <f ca="true">+IF(OFFSET('Hygiene Data'!$F$11,0,10*ROW('Hygiene Data'!F47))="","",OFFSET('Hygiene Data'!$F$11,0,10*ROW('Hygiene Data'!F47)))</f>
        <v/>
      </c>
      <c r="DV53" s="273" t="str">
        <f ca="true">+IF(OFFSET('Hygiene Data'!$F$12,0,10*ROW('Hygiene Data'!F47))="","",OFFSET('Hygiene Data'!$F$12,0,10*ROW('Hygiene Data'!F47)))</f>
        <v/>
      </c>
      <c r="DW53" s="273" t="str">
        <f ca="true">+IF(OFFSET('Hygiene Data'!$F$13,0,10*ROW('Hygiene Data'!F47))="","",OFFSET('Hygiene Data'!$F$13,0,10*ROW('Hygiene Data'!F47)))</f>
        <v/>
      </c>
      <c r="DX53" s="273" t="str">
        <f ca="true">+IF(OFFSET('Hygiene Data'!$G$11,0,10*ROW('Hygiene Data'!G47))="","",OFFSET('Hygiene Data'!$G$11,0,10*ROW('Hygiene Data'!G47)))</f>
        <v/>
      </c>
      <c r="DY53" s="273" t="str">
        <f ca="true">+IF(OFFSET('Hygiene Data'!$G$12,0,10*ROW('Hygiene Data'!G47))="","",OFFSET('Hygiene Data'!$G$12,0,10*ROW('Hygiene Data'!G47)))</f>
        <v/>
      </c>
      <c r="DZ53" s="273" t="str">
        <f ca="true">+IF(OFFSET('Hygiene Data'!$G$13,0,10*ROW('Hygiene Data'!G47))="","",OFFSET('Hygiene Data'!$G$13,0,10*ROW('Hygiene Data'!G47)))</f>
        <v/>
      </c>
      <c r="EA53" s="273" t="str">
        <f ca="true">+IF(OFFSET('Hygiene Data'!$H$11,0,10*ROW('Hygiene Data'!H47))="","",OFFSET('Hygiene Data'!$H$11,0,10*ROW('Hygiene Data'!H47)))</f>
        <v/>
      </c>
      <c r="EB53" s="273" t="str">
        <f ca="true">+IF(OFFSET('Hygiene Data'!$H$12,0,10*ROW('Hygiene Data'!H47))="","",OFFSET('Hygiene Data'!$H$12,0,10*ROW('Hygiene Data'!H47)))</f>
        <v/>
      </c>
      <c r="EC53" s="273" t="str">
        <f ca="true">+IF(OFFSET('Hygiene Data'!$H$13,0,10*ROW('Hygiene Data'!H47))="","",OFFSET('Hygiene Data'!$H$13,0,10*ROW('Hygiene Data'!H47)))</f>
        <v/>
      </c>
      <c r="ED53" s="273" t="str">
        <f ca="true">+IF(OFFSET('Hygiene Data'!$I$11,0,10*ROW('Hygiene Data'!I47))="","",OFFSET('Hygiene Data'!$I$11,0,10*ROW('Hygiene Data'!I47)))</f>
        <v/>
      </c>
      <c r="EE53" s="273" t="str">
        <f ca="true">+IF(OFFSET('Hygiene Data'!$I$12,0,10*ROW('Hygiene Data'!I47))="","",OFFSET('Hygiene Data'!$I$12,0,10*ROW('Hygiene Data'!I47)))</f>
        <v/>
      </c>
      <c r="EF53" s="273"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29"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3"/>
      <c r="BS54" s="273" t="str">
        <f ca="true">+IF(OFFSET('Water Data'!$D$27,0,10*ROW('Water Data'!D48))="","",OFFSET('Water Data'!$D$27,0,10*ROW('Water Data'!D48)))</f>
        <v/>
      </c>
      <c r="BT54" s="273" t="str">
        <f ca="true">+IF(OFFSET('Water Data'!$D$28,0,10*ROW('Water Data'!D48))="","",OFFSET('Water Data'!$D$28,0,10*ROW('Water Data'!D48)))</f>
        <v/>
      </c>
      <c r="BU54" s="273" t="str">
        <f ca="true">+IF(OFFSET('Water Data'!$D$29,0,10*ROW('Water Data'!D48))="","",OFFSET('Water Data'!$D$29,0,10*ROW('Water Data'!D48)))</f>
        <v/>
      </c>
      <c r="BV54" s="273" t="str">
        <f ca="true">+IF(OFFSET('Water Data'!$E$27,0,10*ROW('Water Data'!E48))="","",OFFSET('Water Data'!$E$27,0,10*ROW('Water Data'!E48)))</f>
        <v/>
      </c>
      <c r="BW54" s="273" t="str">
        <f ca="true">+IF(OFFSET('Water Data'!$E$28,0,10*ROW('Water Data'!E48))="","",OFFSET('Water Data'!$E$28,0,10*ROW('Water Data'!E48)))</f>
        <v/>
      </c>
      <c r="BX54" s="273" t="str">
        <f ca="true">+IF(OFFSET('Water Data'!$E$29,0,10*ROW('Water Data'!E48))="","",OFFSET('Water Data'!$E$29,0,10*ROW('Water Data'!E48)))</f>
        <v/>
      </c>
      <c r="BY54" s="273" t="str">
        <f ca="true">+IF(OFFSET('Water Data'!$F$27,0,10*ROW('Water Data'!F48))="","",OFFSET('Water Data'!$F$27,0,10*ROW('Water Data'!F48)))</f>
        <v/>
      </c>
      <c r="BZ54" s="273" t="str">
        <f ca="true">+IF(OFFSET('Water Data'!$F$28,0,10*ROW('Water Data'!F48))="","",OFFSET('Water Data'!$F$28,0,10*ROW('Water Data'!F48)))</f>
        <v/>
      </c>
      <c r="CA54" s="273" t="str">
        <f ca="true">+IF(OFFSET('Water Data'!$F$29,0,10*ROW('Water Data'!F48))="","",OFFSET('Water Data'!$F$29,0,10*ROW('Water Data'!F48)))</f>
        <v/>
      </c>
      <c r="CB54" s="273" t="str">
        <f ca="true">+IF(OFFSET('Water Data'!$G$27,0,10*ROW('Water Data'!G48))="","",OFFSET('Water Data'!$G$27,0,10*ROW('Water Data'!G48)))</f>
        <v/>
      </c>
      <c r="CC54" s="273" t="str">
        <f ca="true">+IF(OFFSET('Water Data'!$G$28,0,10*ROW('Water Data'!G48))="","",OFFSET('Water Data'!$G$28,0,10*ROW('Water Data'!G48)))</f>
        <v/>
      </c>
      <c r="CD54" s="273" t="str">
        <f ca="true">+IF(OFFSET('Water Data'!$G$29,0,10*ROW('Water Data'!G48))="","",OFFSET('Water Data'!$G$29,0,10*ROW('Water Data'!G48)))</f>
        <v/>
      </c>
      <c r="CE54" s="273" t="str">
        <f ca="true">+IF(OFFSET('Water Data'!$H$27,0,10*ROW('Water Data'!H48))="","",OFFSET('Water Data'!$H$27,0,10*ROW('Water Data'!H48)))</f>
        <v/>
      </c>
      <c r="CF54" s="273" t="str">
        <f ca="true">+IF(OFFSET('Water Data'!$H$28,0,10*ROW('Water Data'!H48))="","",OFFSET('Water Data'!$H$28,0,10*ROW('Water Data'!H48)))</f>
        <v/>
      </c>
      <c r="CG54" s="273" t="str">
        <f ca="true">+IF(OFFSET('Water Data'!$H$29,0,10*ROW('Water Data'!H48))="","",OFFSET('Water Data'!$H$29,0,10*ROW('Water Data'!H48)))</f>
        <v/>
      </c>
      <c r="CH54" s="273" t="str">
        <f ca="true">+IF(OFFSET('Water Data'!$I$27,0,10*ROW('Water Data'!I48))="","",OFFSET('Water Data'!$I$27,0,10*ROW('Water Data'!I48)))</f>
        <v/>
      </c>
      <c r="CI54" s="273" t="str">
        <f ca="true">+IF(OFFSET('Water Data'!$I$28,0,10*ROW('Water Data'!I48))="","",OFFSET('Water Data'!$I$28,0,10*ROW('Water Data'!I48)))</f>
        <v/>
      </c>
      <c r="CJ54" s="273" t="str">
        <f ca="true">+IF(OFFSET('Water Data'!$I$29,0,10*ROW('Water Data'!I48))="","",OFFSET('Water Data'!$I$29,0,10*ROW('Water Data'!I48)))</f>
        <v/>
      </c>
      <c r="CK54" s="273" t="str">
        <f ca="true">+IF(OFFSET('Sanitation Data'!$D$28,0,10*ROW('Sanitation Data'!D48))="","",OFFSET('Sanitation Data'!$D$28,0,10*ROW('Sanitation Data'!D48)))</f>
        <v/>
      </c>
      <c r="CL54" s="273" t="str">
        <f ca="true">+IF(OFFSET('Sanitation Data'!$D$29,0,10*ROW('Sanitation Data'!D48))="","",OFFSET('Sanitation Data'!$D$29,0,10*ROW('Sanitation Data'!D48)))</f>
        <v/>
      </c>
      <c r="CM54" s="273" t="str">
        <f ca="true">+IF(OFFSET('Sanitation Data'!$D$30,0,10*ROW('Sanitation Data'!D48))="","",OFFSET('Sanitation Data'!$D$30,0,10*ROW('Sanitation Data'!D48)))</f>
        <v/>
      </c>
      <c r="CN54" s="273" t="str">
        <f ca="true">+IF(OFFSET('Sanitation Data'!$D$31,0,10*ROW('Sanitation Data'!D48))="","",OFFSET('Sanitation Data'!$D$31,0,10*ROW('Sanitation Data'!D48)))</f>
        <v/>
      </c>
      <c r="CO54" s="273" t="str">
        <f ca="true">+IF(OFFSET('Sanitation Data'!$D$32,0,10*ROW('Sanitation Data'!D48))="","",OFFSET('Sanitation Data'!$D$32,0,10*ROW('Sanitation Data'!D48)))</f>
        <v/>
      </c>
      <c r="CP54" s="273" t="str">
        <f ca="true">+IF(OFFSET('Sanitation Data'!$E$28,0,10*ROW('Sanitation Data'!E48))="","",OFFSET('Sanitation Data'!$E$28,0,10*ROW('Sanitation Data'!E48)))</f>
        <v/>
      </c>
      <c r="CQ54" s="273" t="str">
        <f ca="true">+IF(OFFSET('Sanitation Data'!$E$29,0,10*ROW('Sanitation Data'!E48))="","",OFFSET('Sanitation Data'!$E$29,0,10*ROW('Sanitation Data'!E48)))</f>
        <v/>
      </c>
      <c r="CR54" s="273" t="str">
        <f ca="true">+IF(OFFSET('Sanitation Data'!$E$30,0,10*ROW('Sanitation Data'!E48))="","",OFFSET('Sanitation Data'!$E$30,0,10*ROW('Sanitation Data'!E48)))</f>
        <v/>
      </c>
      <c r="CS54" s="273" t="str">
        <f ca="true">+IF(OFFSET('Sanitation Data'!$E$31,0,10*ROW('Sanitation Data'!E48))="","",OFFSET('Sanitation Data'!$E$31,0,10*ROW('Sanitation Data'!E48)))</f>
        <v/>
      </c>
      <c r="CT54" s="273" t="str">
        <f ca="true">+IF(OFFSET('Sanitation Data'!$E$32,0,10*ROW('Sanitation Data'!E48))="","",OFFSET('Sanitation Data'!$E$32,0,10*ROW('Sanitation Data'!E48)))</f>
        <v/>
      </c>
      <c r="CU54" s="273" t="str">
        <f ca="true">+IF(OFFSET('Sanitation Data'!$F$28,0,10*ROW('Sanitation Data'!F48))="","",OFFSET('Sanitation Data'!$F$28,0,10*ROW('Sanitation Data'!F48)))</f>
        <v/>
      </c>
      <c r="CV54" s="273" t="str">
        <f ca="true">+IF(OFFSET('Sanitation Data'!$F$29,0,10*ROW('Sanitation Data'!F48))="","",OFFSET('Sanitation Data'!$F$29,0,10*ROW('Sanitation Data'!F48)))</f>
        <v/>
      </c>
      <c r="CW54" s="273" t="str">
        <f ca="true">+IF(OFFSET('Sanitation Data'!$F$30,0,10*ROW('Sanitation Data'!F48))="","",OFFSET('Sanitation Data'!$F$30,0,10*ROW('Sanitation Data'!F48)))</f>
        <v/>
      </c>
      <c r="CX54" s="273" t="str">
        <f ca="true">+IF(OFFSET('Sanitation Data'!$F$31,0,10*ROW('Sanitation Data'!F48))="","",OFFSET('Sanitation Data'!$F$31,0,10*ROW('Sanitation Data'!F48)))</f>
        <v/>
      </c>
      <c r="CY54" s="273" t="str">
        <f ca="true">+IF(OFFSET('Sanitation Data'!$F$32,0,10*ROW('Sanitation Data'!F48))="","",OFFSET('Sanitation Data'!$F$32,0,10*ROW('Sanitation Data'!F48)))</f>
        <v/>
      </c>
      <c r="CZ54" s="273" t="str">
        <f ca="true">+IF(OFFSET('Sanitation Data'!$G$28,0,10*ROW('Sanitation Data'!G48))="","",OFFSET('Sanitation Data'!$G$28,0,10*ROW('Sanitation Data'!G48)))</f>
        <v/>
      </c>
      <c r="DA54" s="273" t="str">
        <f ca="true">+IF(OFFSET('Sanitation Data'!$G$29,0,10*ROW('Sanitation Data'!G48))="","",OFFSET('Sanitation Data'!$G$29,0,10*ROW('Sanitation Data'!G48)))</f>
        <v/>
      </c>
      <c r="DB54" s="273" t="str">
        <f ca="true">+IF(OFFSET('Sanitation Data'!$G$30,0,10*ROW('Sanitation Data'!G48))="","",OFFSET('Sanitation Data'!$G$30,0,10*ROW('Sanitation Data'!G48)))</f>
        <v/>
      </c>
      <c r="DC54" s="273" t="str">
        <f ca="true">+IF(OFFSET('Sanitation Data'!$G$31,0,10*ROW('Sanitation Data'!G48))="","",OFFSET('Sanitation Data'!$G$31,0,10*ROW('Sanitation Data'!G48)))</f>
        <v/>
      </c>
      <c r="DD54" s="273" t="str">
        <f ca="true">+IF(OFFSET('Sanitation Data'!$G$32,0,10*ROW('Sanitation Data'!G48))="","",OFFSET('Sanitation Data'!$G$32,0,10*ROW('Sanitation Data'!G48)))</f>
        <v/>
      </c>
      <c r="DE54" s="273" t="str">
        <f ca="true">+IF(OFFSET('Sanitation Data'!$H$28,0,10*ROW('Sanitation Data'!H48))="","",OFFSET('Sanitation Data'!$H$28,0,10*ROW('Sanitation Data'!H48)))</f>
        <v/>
      </c>
      <c r="DF54" s="273" t="str">
        <f ca="true">+IF(OFFSET('Sanitation Data'!$H$29,0,10*ROW('Sanitation Data'!H48))="","",OFFSET('Sanitation Data'!$H$29,0,10*ROW('Sanitation Data'!H48)))</f>
        <v/>
      </c>
      <c r="DG54" s="273" t="str">
        <f ca="true">+IF(OFFSET('Sanitation Data'!$H$30,0,10*ROW('Sanitation Data'!H48))="","",OFFSET('Sanitation Data'!$H$30,0,10*ROW('Sanitation Data'!H48)))</f>
        <v/>
      </c>
      <c r="DH54" s="273" t="str">
        <f ca="true">+IF(OFFSET('Sanitation Data'!$H$31,0,10*ROW('Sanitation Data'!H48))="","",OFFSET('Sanitation Data'!$H$31,0,10*ROW('Sanitation Data'!H48)))</f>
        <v/>
      </c>
      <c r="DI54" s="273" t="str">
        <f ca="true">+IF(OFFSET('Sanitation Data'!$H$32,0,10*ROW('Sanitation Data'!H48))="","",OFFSET('Sanitation Data'!$H$32,0,10*ROW('Sanitation Data'!H48)))</f>
        <v/>
      </c>
      <c r="DJ54" s="273" t="str">
        <f ca="true">+IF(OFFSET('Sanitation Data'!$I$28,0,10*ROW('Sanitation Data'!I48))="","",OFFSET('Sanitation Data'!$I$28,0,10*ROW('Sanitation Data'!I48)))</f>
        <v/>
      </c>
      <c r="DK54" s="273" t="str">
        <f ca="true">+IF(OFFSET('Sanitation Data'!$I$29,0,10*ROW('Sanitation Data'!I48))="","",OFFSET('Sanitation Data'!$I$29,0,10*ROW('Sanitation Data'!I48)))</f>
        <v/>
      </c>
      <c r="DL54" s="273" t="str">
        <f ca="true">+IF(OFFSET('Sanitation Data'!$I$30,0,10*ROW('Sanitation Data'!I48))="","",OFFSET('Sanitation Data'!$I$30,0,10*ROW('Sanitation Data'!I48)))</f>
        <v/>
      </c>
      <c r="DM54" s="273" t="str">
        <f ca="true">+IF(OFFSET('Sanitation Data'!$I$31,0,10*ROW('Sanitation Data'!I48))="","",OFFSET('Sanitation Data'!$I$31,0,10*ROW('Sanitation Data'!I48)))</f>
        <v/>
      </c>
      <c r="DN54" s="273" t="str">
        <f ca="true">+IF(OFFSET('Sanitation Data'!$I$32,0,10*ROW('Sanitation Data'!I48))="","",OFFSET('Sanitation Data'!$I$32,0,10*ROW('Sanitation Data'!I48)))</f>
        <v/>
      </c>
      <c r="DO54" s="273" t="str">
        <f ca="true">+IF(OFFSET('Hygiene Data'!$D$11,0,10*ROW('Hygiene Data'!D48))="","",OFFSET('Hygiene Data'!$D$11,0,10*ROW('Hygiene Data'!D48)))</f>
        <v/>
      </c>
      <c r="DP54" s="273" t="str">
        <f ca="true">+IF(OFFSET('Hygiene Data'!$D$12,0,10*ROW('Hygiene Data'!D48))="","",OFFSET('Hygiene Data'!$D$12,0,10*ROW('Hygiene Data'!D48)))</f>
        <v/>
      </c>
      <c r="DQ54" s="273" t="str">
        <f ca="true">+IF(OFFSET('Hygiene Data'!$D$13,0,10*ROW('Hygiene Data'!D48))="","",OFFSET('Hygiene Data'!$D$13,0,10*ROW('Hygiene Data'!D48)))</f>
        <v/>
      </c>
      <c r="DR54" s="273" t="str">
        <f ca="true">+IF(OFFSET('Hygiene Data'!$E$11,0,10*ROW('Hygiene Data'!E48))="","",OFFSET('Hygiene Data'!$E$11,0,10*ROW('Hygiene Data'!E48)))</f>
        <v/>
      </c>
      <c r="DS54" s="273" t="str">
        <f ca="true">+IF(OFFSET('Hygiene Data'!$E$12,0,10*ROW('Hygiene Data'!E48))="","",OFFSET('Hygiene Data'!$E$12,0,10*ROW('Hygiene Data'!E48)))</f>
        <v/>
      </c>
      <c r="DT54" s="273" t="str">
        <f ca="true">+IF(OFFSET('Hygiene Data'!$E$13,0,10*ROW('Hygiene Data'!E48))="","",OFFSET('Hygiene Data'!$E$13,0,10*ROW('Hygiene Data'!E48)))</f>
        <v/>
      </c>
      <c r="DU54" s="273" t="str">
        <f ca="true">+IF(OFFSET('Hygiene Data'!$F$11,0,10*ROW('Hygiene Data'!F48))="","",OFFSET('Hygiene Data'!$F$11,0,10*ROW('Hygiene Data'!F48)))</f>
        <v/>
      </c>
      <c r="DV54" s="273" t="str">
        <f ca="true">+IF(OFFSET('Hygiene Data'!$F$12,0,10*ROW('Hygiene Data'!F48))="","",OFFSET('Hygiene Data'!$F$12,0,10*ROW('Hygiene Data'!F48)))</f>
        <v/>
      </c>
      <c r="DW54" s="273" t="str">
        <f ca="true">+IF(OFFSET('Hygiene Data'!$F$13,0,10*ROW('Hygiene Data'!F48))="","",OFFSET('Hygiene Data'!$F$13,0,10*ROW('Hygiene Data'!F48)))</f>
        <v/>
      </c>
      <c r="DX54" s="273" t="str">
        <f ca="true">+IF(OFFSET('Hygiene Data'!$G$11,0,10*ROW('Hygiene Data'!G48))="","",OFFSET('Hygiene Data'!$G$11,0,10*ROW('Hygiene Data'!G48)))</f>
        <v/>
      </c>
      <c r="DY54" s="273" t="str">
        <f ca="true">+IF(OFFSET('Hygiene Data'!$G$12,0,10*ROW('Hygiene Data'!G48))="","",OFFSET('Hygiene Data'!$G$12,0,10*ROW('Hygiene Data'!G48)))</f>
        <v/>
      </c>
      <c r="DZ54" s="273" t="str">
        <f ca="true">+IF(OFFSET('Hygiene Data'!$G$13,0,10*ROW('Hygiene Data'!G48))="","",OFFSET('Hygiene Data'!$G$13,0,10*ROW('Hygiene Data'!G48)))</f>
        <v/>
      </c>
      <c r="EA54" s="273" t="str">
        <f ca="true">+IF(OFFSET('Hygiene Data'!$H$11,0,10*ROW('Hygiene Data'!H48))="","",OFFSET('Hygiene Data'!$H$11,0,10*ROW('Hygiene Data'!H48)))</f>
        <v/>
      </c>
      <c r="EB54" s="273" t="str">
        <f ca="true">+IF(OFFSET('Hygiene Data'!$H$12,0,10*ROW('Hygiene Data'!H48))="","",OFFSET('Hygiene Data'!$H$12,0,10*ROW('Hygiene Data'!H48)))</f>
        <v/>
      </c>
      <c r="EC54" s="273" t="str">
        <f ca="true">+IF(OFFSET('Hygiene Data'!$H$13,0,10*ROW('Hygiene Data'!H48))="","",OFFSET('Hygiene Data'!$H$13,0,10*ROW('Hygiene Data'!H48)))</f>
        <v/>
      </c>
      <c r="ED54" s="273" t="str">
        <f ca="true">+IF(OFFSET('Hygiene Data'!$I$11,0,10*ROW('Hygiene Data'!I48))="","",OFFSET('Hygiene Data'!$I$11,0,10*ROW('Hygiene Data'!I48)))</f>
        <v/>
      </c>
      <c r="EE54" s="273" t="str">
        <f ca="true">+IF(OFFSET('Hygiene Data'!$I$12,0,10*ROW('Hygiene Data'!I48))="","",OFFSET('Hygiene Data'!$I$12,0,10*ROW('Hygiene Data'!I48)))</f>
        <v/>
      </c>
      <c r="EF54" s="273"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29"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3"/>
      <c r="BS55" s="273" t="str">
        <f ca="true">+IF(OFFSET('Water Data'!$D$27,0,10*ROW('Water Data'!D49))="","",OFFSET('Water Data'!$D$27,0,10*ROW('Water Data'!D49)))</f>
        <v/>
      </c>
      <c r="BT55" s="273" t="str">
        <f ca="true">+IF(OFFSET('Water Data'!$D$28,0,10*ROW('Water Data'!D49))="","",OFFSET('Water Data'!$D$28,0,10*ROW('Water Data'!D49)))</f>
        <v/>
      </c>
      <c r="BU55" s="273" t="str">
        <f ca="true">+IF(OFFSET('Water Data'!$D$29,0,10*ROW('Water Data'!D49))="","",OFFSET('Water Data'!$D$29,0,10*ROW('Water Data'!D49)))</f>
        <v/>
      </c>
      <c r="BV55" s="273" t="str">
        <f ca="true">+IF(OFFSET('Water Data'!$E$27,0,10*ROW('Water Data'!E49))="","",OFFSET('Water Data'!$E$27,0,10*ROW('Water Data'!E49)))</f>
        <v/>
      </c>
      <c r="BW55" s="273" t="str">
        <f ca="true">+IF(OFFSET('Water Data'!$E$28,0,10*ROW('Water Data'!E49))="","",OFFSET('Water Data'!$E$28,0,10*ROW('Water Data'!E49)))</f>
        <v/>
      </c>
      <c r="BX55" s="273" t="str">
        <f ca="true">+IF(OFFSET('Water Data'!$E$29,0,10*ROW('Water Data'!E49))="","",OFFSET('Water Data'!$E$29,0,10*ROW('Water Data'!E49)))</f>
        <v/>
      </c>
      <c r="BY55" s="273" t="str">
        <f ca="true">+IF(OFFSET('Water Data'!$F$27,0,10*ROW('Water Data'!F49))="","",OFFSET('Water Data'!$F$27,0,10*ROW('Water Data'!F49)))</f>
        <v/>
      </c>
      <c r="BZ55" s="273" t="str">
        <f ca="true">+IF(OFFSET('Water Data'!$F$28,0,10*ROW('Water Data'!F49))="","",OFFSET('Water Data'!$F$28,0,10*ROW('Water Data'!F49)))</f>
        <v/>
      </c>
      <c r="CA55" s="273" t="str">
        <f ca="true">+IF(OFFSET('Water Data'!$F$29,0,10*ROW('Water Data'!F49))="","",OFFSET('Water Data'!$F$29,0,10*ROW('Water Data'!F49)))</f>
        <v/>
      </c>
      <c r="CB55" s="273" t="str">
        <f ca="true">+IF(OFFSET('Water Data'!$G$27,0,10*ROW('Water Data'!G49))="","",OFFSET('Water Data'!$G$27,0,10*ROW('Water Data'!G49)))</f>
        <v/>
      </c>
      <c r="CC55" s="273" t="str">
        <f ca="true">+IF(OFFSET('Water Data'!$G$28,0,10*ROW('Water Data'!G49))="","",OFFSET('Water Data'!$G$28,0,10*ROW('Water Data'!G49)))</f>
        <v/>
      </c>
      <c r="CD55" s="273" t="str">
        <f ca="true">+IF(OFFSET('Water Data'!$G$29,0,10*ROW('Water Data'!G49))="","",OFFSET('Water Data'!$G$29,0,10*ROW('Water Data'!G49)))</f>
        <v/>
      </c>
      <c r="CE55" s="273" t="str">
        <f ca="true">+IF(OFFSET('Water Data'!$H$27,0,10*ROW('Water Data'!H49))="","",OFFSET('Water Data'!$H$27,0,10*ROW('Water Data'!H49)))</f>
        <v/>
      </c>
      <c r="CF55" s="273" t="str">
        <f ca="true">+IF(OFFSET('Water Data'!$H$28,0,10*ROW('Water Data'!H49))="","",OFFSET('Water Data'!$H$28,0,10*ROW('Water Data'!H49)))</f>
        <v/>
      </c>
      <c r="CG55" s="273" t="str">
        <f ca="true">+IF(OFFSET('Water Data'!$H$29,0,10*ROW('Water Data'!H49))="","",OFFSET('Water Data'!$H$29,0,10*ROW('Water Data'!H49)))</f>
        <v/>
      </c>
      <c r="CH55" s="273" t="str">
        <f ca="true">+IF(OFFSET('Water Data'!$I$27,0,10*ROW('Water Data'!I49))="","",OFFSET('Water Data'!$I$27,0,10*ROW('Water Data'!I49)))</f>
        <v/>
      </c>
      <c r="CI55" s="273" t="str">
        <f ca="true">+IF(OFFSET('Water Data'!$I$28,0,10*ROW('Water Data'!I49))="","",OFFSET('Water Data'!$I$28,0,10*ROW('Water Data'!I49)))</f>
        <v/>
      </c>
      <c r="CJ55" s="273" t="str">
        <f ca="true">+IF(OFFSET('Water Data'!$I$29,0,10*ROW('Water Data'!I49))="","",OFFSET('Water Data'!$I$29,0,10*ROW('Water Data'!I49)))</f>
        <v/>
      </c>
      <c r="CK55" s="273" t="str">
        <f ca="true">+IF(OFFSET('Sanitation Data'!$D$28,0,10*ROW('Sanitation Data'!D49))="","",OFFSET('Sanitation Data'!$D$28,0,10*ROW('Sanitation Data'!D49)))</f>
        <v/>
      </c>
      <c r="CL55" s="273" t="str">
        <f ca="true">+IF(OFFSET('Sanitation Data'!$D$29,0,10*ROW('Sanitation Data'!D49))="","",OFFSET('Sanitation Data'!$D$29,0,10*ROW('Sanitation Data'!D49)))</f>
        <v/>
      </c>
      <c r="CM55" s="273" t="str">
        <f ca="true">+IF(OFFSET('Sanitation Data'!$D$30,0,10*ROW('Sanitation Data'!D49))="","",OFFSET('Sanitation Data'!$D$30,0,10*ROW('Sanitation Data'!D49)))</f>
        <v/>
      </c>
      <c r="CN55" s="273" t="str">
        <f ca="true">+IF(OFFSET('Sanitation Data'!$D$31,0,10*ROW('Sanitation Data'!D49))="","",OFFSET('Sanitation Data'!$D$31,0,10*ROW('Sanitation Data'!D49)))</f>
        <v/>
      </c>
      <c r="CO55" s="273" t="str">
        <f ca="true">+IF(OFFSET('Sanitation Data'!$D$32,0,10*ROW('Sanitation Data'!D49))="","",OFFSET('Sanitation Data'!$D$32,0,10*ROW('Sanitation Data'!D49)))</f>
        <v/>
      </c>
      <c r="CP55" s="273" t="str">
        <f ca="true">+IF(OFFSET('Sanitation Data'!$E$28,0,10*ROW('Sanitation Data'!E49))="","",OFFSET('Sanitation Data'!$E$28,0,10*ROW('Sanitation Data'!E49)))</f>
        <v/>
      </c>
      <c r="CQ55" s="273" t="str">
        <f ca="true">+IF(OFFSET('Sanitation Data'!$E$29,0,10*ROW('Sanitation Data'!E49))="","",OFFSET('Sanitation Data'!$E$29,0,10*ROW('Sanitation Data'!E49)))</f>
        <v/>
      </c>
      <c r="CR55" s="273" t="str">
        <f ca="true">+IF(OFFSET('Sanitation Data'!$E$30,0,10*ROW('Sanitation Data'!E49))="","",OFFSET('Sanitation Data'!$E$30,0,10*ROW('Sanitation Data'!E49)))</f>
        <v/>
      </c>
      <c r="CS55" s="273" t="str">
        <f ca="true">+IF(OFFSET('Sanitation Data'!$E$31,0,10*ROW('Sanitation Data'!E49))="","",OFFSET('Sanitation Data'!$E$31,0,10*ROW('Sanitation Data'!E49)))</f>
        <v/>
      </c>
      <c r="CT55" s="273" t="str">
        <f ca="true">+IF(OFFSET('Sanitation Data'!$E$32,0,10*ROW('Sanitation Data'!E49))="","",OFFSET('Sanitation Data'!$E$32,0,10*ROW('Sanitation Data'!E49)))</f>
        <v/>
      </c>
      <c r="CU55" s="273" t="str">
        <f ca="true">+IF(OFFSET('Sanitation Data'!$F$28,0,10*ROW('Sanitation Data'!F49))="","",OFFSET('Sanitation Data'!$F$28,0,10*ROW('Sanitation Data'!F49)))</f>
        <v/>
      </c>
      <c r="CV55" s="273" t="str">
        <f ca="true">+IF(OFFSET('Sanitation Data'!$F$29,0,10*ROW('Sanitation Data'!F49))="","",OFFSET('Sanitation Data'!$F$29,0,10*ROW('Sanitation Data'!F49)))</f>
        <v/>
      </c>
      <c r="CW55" s="273" t="str">
        <f ca="true">+IF(OFFSET('Sanitation Data'!$F$30,0,10*ROW('Sanitation Data'!F49))="","",OFFSET('Sanitation Data'!$F$30,0,10*ROW('Sanitation Data'!F49)))</f>
        <v/>
      </c>
      <c r="CX55" s="273" t="str">
        <f ca="true">+IF(OFFSET('Sanitation Data'!$F$31,0,10*ROW('Sanitation Data'!F49))="","",OFFSET('Sanitation Data'!$F$31,0,10*ROW('Sanitation Data'!F49)))</f>
        <v/>
      </c>
      <c r="CY55" s="273" t="str">
        <f ca="true">+IF(OFFSET('Sanitation Data'!$F$32,0,10*ROW('Sanitation Data'!F49))="","",OFFSET('Sanitation Data'!$F$32,0,10*ROW('Sanitation Data'!F49)))</f>
        <v/>
      </c>
      <c r="CZ55" s="273" t="str">
        <f ca="true">+IF(OFFSET('Sanitation Data'!$G$28,0,10*ROW('Sanitation Data'!G49))="","",OFFSET('Sanitation Data'!$G$28,0,10*ROW('Sanitation Data'!G49)))</f>
        <v/>
      </c>
      <c r="DA55" s="273" t="str">
        <f ca="true">+IF(OFFSET('Sanitation Data'!$G$29,0,10*ROW('Sanitation Data'!G49))="","",OFFSET('Sanitation Data'!$G$29,0,10*ROW('Sanitation Data'!G49)))</f>
        <v/>
      </c>
      <c r="DB55" s="273" t="str">
        <f ca="true">+IF(OFFSET('Sanitation Data'!$G$30,0,10*ROW('Sanitation Data'!G49))="","",OFFSET('Sanitation Data'!$G$30,0,10*ROW('Sanitation Data'!G49)))</f>
        <v/>
      </c>
      <c r="DC55" s="273" t="str">
        <f ca="true">+IF(OFFSET('Sanitation Data'!$G$31,0,10*ROW('Sanitation Data'!G49))="","",OFFSET('Sanitation Data'!$G$31,0,10*ROW('Sanitation Data'!G49)))</f>
        <v/>
      </c>
      <c r="DD55" s="273" t="str">
        <f ca="true">+IF(OFFSET('Sanitation Data'!$G$32,0,10*ROW('Sanitation Data'!G49))="","",OFFSET('Sanitation Data'!$G$32,0,10*ROW('Sanitation Data'!G49)))</f>
        <v/>
      </c>
      <c r="DE55" s="273" t="str">
        <f ca="true">+IF(OFFSET('Sanitation Data'!$H$28,0,10*ROW('Sanitation Data'!H49))="","",OFFSET('Sanitation Data'!$H$28,0,10*ROW('Sanitation Data'!H49)))</f>
        <v/>
      </c>
      <c r="DF55" s="273" t="str">
        <f ca="true">+IF(OFFSET('Sanitation Data'!$H$29,0,10*ROW('Sanitation Data'!H49))="","",OFFSET('Sanitation Data'!$H$29,0,10*ROW('Sanitation Data'!H49)))</f>
        <v/>
      </c>
      <c r="DG55" s="273" t="str">
        <f ca="true">+IF(OFFSET('Sanitation Data'!$H$30,0,10*ROW('Sanitation Data'!H49))="","",OFFSET('Sanitation Data'!$H$30,0,10*ROW('Sanitation Data'!H49)))</f>
        <v/>
      </c>
      <c r="DH55" s="273" t="str">
        <f ca="true">+IF(OFFSET('Sanitation Data'!$H$31,0,10*ROW('Sanitation Data'!H49))="","",OFFSET('Sanitation Data'!$H$31,0,10*ROW('Sanitation Data'!H49)))</f>
        <v/>
      </c>
      <c r="DI55" s="273" t="str">
        <f ca="true">+IF(OFFSET('Sanitation Data'!$H$32,0,10*ROW('Sanitation Data'!H49))="","",OFFSET('Sanitation Data'!$H$32,0,10*ROW('Sanitation Data'!H49)))</f>
        <v/>
      </c>
      <c r="DJ55" s="273" t="str">
        <f ca="true">+IF(OFFSET('Sanitation Data'!$I$28,0,10*ROW('Sanitation Data'!I49))="","",OFFSET('Sanitation Data'!$I$28,0,10*ROW('Sanitation Data'!I49)))</f>
        <v/>
      </c>
      <c r="DK55" s="273" t="str">
        <f ca="true">+IF(OFFSET('Sanitation Data'!$I$29,0,10*ROW('Sanitation Data'!I49))="","",OFFSET('Sanitation Data'!$I$29,0,10*ROW('Sanitation Data'!I49)))</f>
        <v/>
      </c>
      <c r="DL55" s="273" t="str">
        <f ca="true">+IF(OFFSET('Sanitation Data'!$I$30,0,10*ROW('Sanitation Data'!I49))="","",OFFSET('Sanitation Data'!$I$30,0,10*ROW('Sanitation Data'!I49)))</f>
        <v/>
      </c>
      <c r="DM55" s="273" t="str">
        <f ca="true">+IF(OFFSET('Sanitation Data'!$I$31,0,10*ROW('Sanitation Data'!I49))="","",OFFSET('Sanitation Data'!$I$31,0,10*ROW('Sanitation Data'!I49)))</f>
        <v/>
      </c>
      <c r="DN55" s="273" t="str">
        <f ca="true">+IF(OFFSET('Sanitation Data'!$I$32,0,10*ROW('Sanitation Data'!I49))="","",OFFSET('Sanitation Data'!$I$32,0,10*ROW('Sanitation Data'!I49)))</f>
        <v/>
      </c>
      <c r="DO55" s="273" t="str">
        <f ca="true">+IF(OFFSET('Hygiene Data'!$D$11,0,10*ROW('Hygiene Data'!D49))="","",OFFSET('Hygiene Data'!$D$11,0,10*ROW('Hygiene Data'!D49)))</f>
        <v/>
      </c>
      <c r="DP55" s="273" t="str">
        <f ca="true">+IF(OFFSET('Hygiene Data'!$D$12,0,10*ROW('Hygiene Data'!D49))="","",OFFSET('Hygiene Data'!$D$12,0,10*ROW('Hygiene Data'!D49)))</f>
        <v/>
      </c>
      <c r="DQ55" s="273" t="str">
        <f ca="true">+IF(OFFSET('Hygiene Data'!$D$13,0,10*ROW('Hygiene Data'!D49))="","",OFFSET('Hygiene Data'!$D$13,0,10*ROW('Hygiene Data'!D49)))</f>
        <v/>
      </c>
      <c r="DR55" s="273" t="str">
        <f ca="true">+IF(OFFSET('Hygiene Data'!$E$11,0,10*ROW('Hygiene Data'!E49))="","",OFFSET('Hygiene Data'!$E$11,0,10*ROW('Hygiene Data'!E49)))</f>
        <v/>
      </c>
      <c r="DS55" s="273" t="str">
        <f ca="true">+IF(OFFSET('Hygiene Data'!$E$12,0,10*ROW('Hygiene Data'!E49))="","",OFFSET('Hygiene Data'!$E$12,0,10*ROW('Hygiene Data'!E49)))</f>
        <v/>
      </c>
      <c r="DT55" s="273" t="str">
        <f ca="true">+IF(OFFSET('Hygiene Data'!$E$13,0,10*ROW('Hygiene Data'!E49))="","",OFFSET('Hygiene Data'!$E$13,0,10*ROW('Hygiene Data'!E49)))</f>
        <v/>
      </c>
      <c r="DU55" s="273" t="str">
        <f ca="true">+IF(OFFSET('Hygiene Data'!$F$11,0,10*ROW('Hygiene Data'!F49))="","",OFFSET('Hygiene Data'!$F$11,0,10*ROW('Hygiene Data'!F49)))</f>
        <v/>
      </c>
      <c r="DV55" s="273" t="str">
        <f ca="true">+IF(OFFSET('Hygiene Data'!$F$12,0,10*ROW('Hygiene Data'!F49))="","",OFFSET('Hygiene Data'!$F$12,0,10*ROW('Hygiene Data'!F49)))</f>
        <v/>
      </c>
      <c r="DW55" s="273" t="str">
        <f ca="true">+IF(OFFSET('Hygiene Data'!$F$13,0,10*ROW('Hygiene Data'!F49))="","",OFFSET('Hygiene Data'!$F$13,0,10*ROW('Hygiene Data'!F49)))</f>
        <v/>
      </c>
      <c r="DX55" s="273" t="str">
        <f ca="true">+IF(OFFSET('Hygiene Data'!$G$11,0,10*ROW('Hygiene Data'!G49))="","",OFFSET('Hygiene Data'!$G$11,0,10*ROW('Hygiene Data'!G49)))</f>
        <v/>
      </c>
      <c r="DY55" s="273" t="str">
        <f ca="true">+IF(OFFSET('Hygiene Data'!$G$12,0,10*ROW('Hygiene Data'!G49))="","",OFFSET('Hygiene Data'!$G$12,0,10*ROW('Hygiene Data'!G49)))</f>
        <v/>
      </c>
      <c r="DZ55" s="273" t="str">
        <f ca="true">+IF(OFFSET('Hygiene Data'!$G$13,0,10*ROW('Hygiene Data'!G49))="","",OFFSET('Hygiene Data'!$G$13,0,10*ROW('Hygiene Data'!G49)))</f>
        <v/>
      </c>
      <c r="EA55" s="273" t="str">
        <f ca="true">+IF(OFFSET('Hygiene Data'!$H$11,0,10*ROW('Hygiene Data'!H49))="","",OFFSET('Hygiene Data'!$H$11,0,10*ROW('Hygiene Data'!H49)))</f>
        <v/>
      </c>
      <c r="EB55" s="273" t="str">
        <f ca="true">+IF(OFFSET('Hygiene Data'!$H$12,0,10*ROW('Hygiene Data'!H49))="","",OFFSET('Hygiene Data'!$H$12,0,10*ROW('Hygiene Data'!H49)))</f>
        <v/>
      </c>
      <c r="EC55" s="273" t="str">
        <f ca="true">+IF(OFFSET('Hygiene Data'!$H$13,0,10*ROW('Hygiene Data'!H49))="","",OFFSET('Hygiene Data'!$H$13,0,10*ROW('Hygiene Data'!H49)))</f>
        <v/>
      </c>
      <c r="ED55" s="273" t="str">
        <f ca="true">+IF(OFFSET('Hygiene Data'!$I$11,0,10*ROW('Hygiene Data'!I49))="","",OFFSET('Hygiene Data'!$I$11,0,10*ROW('Hygiene Data'!I49)))</f>
        <v/>
      </c>
      <c r="EE55" s="273" t="str">
        <f ca="true">+IF(OFFSET('Hygiene Data'!$I$12,0,10*ROW('Hygiene Data'!I49))="","",OFFSET('Hygiene Data'!$I$12,0,10*ROW('Hygiene Data'!I49)))</f>
        <v/>
      </c>
      <c r="EF55" s="273"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29"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3"/>
      <c r="BS56" s="273" t="str">
        <f ca="true">+IF(OFFSET('Water Data'!$D$27,0,10*ROW('Water Data'!D50))="","",OFFSET('Water Data'!$D$27,0,10*ROW('Water Data'!D50)))</f>
        <v/>
      </c>
      <c r="BT56" s="273" t="str">
        <f ca="true">+IF(OFFSET('Water Data'!$D$28,0,10*ROW('Water Data'!D50))="","",OFFSET('Water Data'!$D$28,0,10*ROW('Water Data'!D50)))</f>
        <v/>
      </c>
      <c r="BU56" s="273" t="str">
        <f ca="true">+IF(OFFSET('Water Data'!$D$29,0,10*ROW('Water Data'!D50))="","",OFFSET('Water Data'!$D$29,0,10*ROW('Water Data'!D50)))</f>
        <v/>
      </c>
      <c r="BV56" s="273" t="str">
        <f ca="true">+IF(OFFSET('Water Data'!$E$27,0,10*ROW('Water Data'!E50))="","",OFFSET('Water Data'!$E$27,0,10*ROW('Water Data'!E50)))</f>
        <v/>
      </c>
      <c r="BW56" s="273" t="str">
        <f ca="true">+IF(OFFSET('Water Data'!$E$28,0,10*ROW('Water Data'!E50))="","",OFFSET('Water Data'!$E$28,0,10*ROW('Water Data'!E50)))</f>
        <v/>
      </c>
      <c r="BX56" s="273" t="str">
        <f ca="true">+IF(OFFSET('Water Data'!$E$29,0,10*ROW('Water Data'!E50))="","",OFFSET('Water Data'!$E$29,0,10*ROW('Water Data'!E50)))</f>
        <v/>
      </c>
      <c r="BY56" s="273" t="str">
        <f ca="true">+IF(OFFSET('Water Data'!$F$27,0,10*ROW('Water Data'!F50))="","",OFFSET('Water Data'!$F$27,0,10*ROW('Water Data'!F50)))</f>
        <v/>
      </c>
      <c r="BZ56" s="273" t="str">
        <f ca="true">+IF(OFFSET('Water Data'!$F$28,0,10*ROW('Water Data'!F50))="","",OFFSET('Water Data'!$F$28,0,10*ROW('Water Data'!F50)))</f>
        <v/>
      </c>
      <c r="CA56" s="273" t="str">
        <f ca="true">+IF(OFFSET('Water Data'!$F$29,0,10*ROW('Water Data'!F50))="","",OFFSET('Water Data'!$F$29,0,10*ROW('Water Data'!F50)))</f>
        <v/>
      </c>
      <c r="CB56" s="273" t="str">
        <f ca="true">+IF(OFFSET('Water Data'!$G$27,0,10*ROW('Water Data'!G50))="","",OFFSET('Water Data'!$G$27,0,10*ROW('Water Data'!G50)))</f>
        <v/>
      </c>
      <c r="CC56" s="273" t="str">
        <f ca="true">+IF(OFFSET('Water Data'!$G$28,0,10*ROW('Water Data'!G50))="","",OFFSET('Water Data'!$G$28,0,10*ROW('Water Data'!G50)))</f>
        <v/>
      </c>
      <c r="CD56" s="273" t="str">
        <f ca="true">+IF(OFFSET('Water Data'!$G$29,0,10*ROW('Water Data'!G50))="","",OFFSET('Water Data'!$G$29,0,10*ROW('Water Data'!G50)))</f>
        <v/>
      </c>
      <c r="CE56" s="273" t="str">
        <f ca="true">+IF(OFFSET('Water Data'!$H$27,0,10*ROW('Water Data'!H50))="","",OFFSET('Water Data'!$H$27,0,10*ROW('Water Data'!H50)))</f>
        <v/>
      </c>
      <c r="CF56" s="273" t="str">
        <f ca="true">+IF(OFFSET('Water Data'!$H$28,0,10*ROW('Water Data'!H50))="","",OFFSET('Water Data'!$H$28,0,10*ROW('Water Data'!H50)))</f>
        <v/>
      </c>
      <c r="CG56" s="273" t="str">
        <f ca="true">+IF(OFFSET('Water Data'!$H$29,0,10*ROW('Water Data'!H50))="","",OFFSET('Water Data'!$H$29,0,10*ROW('Water Data'!H50)))</f>
        <v/>
      </c>
      <c r="CH56" s="273" t="str">
        <f ca="true">+IF(OFFSET('Water Data'!$I$27,0,10*ROW('Water Data'!I50))="","",OFFSET('Water Data'!$I$27,0,10*ROW('Water Data'!I50)))</f>
        <v/>
      </c>
      <c r="CI56" s="273" t="str">
        <f ca="true">+IF(OFFSET('Water Data'!$I$28,0,10*ROW('Water Data'!I50))="","",OFFSET('Water Data'!$I$28,0,10*ROW('Water Data'!I50)))</f>
        <v/>
      </c>
      <c r="CJ56" s="273" t="str">
        <f ca="true">+IF(OFFSET('Water Data'!$I$29,0,10*ROW('Water Data'!I50))="","",OFFSET('Water Data'!$I$29,0,10*ROW('Water Data'!I50)))</f>
        <v/>
      </c>
      <c r="CK56" s="273" t="str">
        <f ca="true">+IF(OFFSET('Sanitation Data'!$D$28,0,10*ROW('Sanitation Data'!D50))="","",OFFSET('Sanitation Data'!$D$28,0,10*ROW('Sanitation Data'!D50)))</f>
        <v/>
      </c>
      <c r="CL56" s="273" t="str">
        <f ca="true">+IF(OFFSET('Sanitation Data'!$D$29,0,10*ROW('Sanitation Data'!D50))="","",OFFSET('Sanitation Data'!$D$29,0,10*ROW('Sanitation Data'!D50)))</f>
        <v/>
      </c>
      <c r="CM56" s="273" t="str">
        <f ca="true">+IF(OFFSET('Sanitation Data'!$D$30,0,10*ROW('Sanitation Data'!D50))="","",OFFSET('Sanitation Data'!$D$30,0,10*ROW('Sanitation Data'!D50)))</f>
        <v/>
      </c>
      <c r="CN56" s="273" t="str">
        <f ca="true">+IF(OFFSET('Sanitation Data'!$D$31,0,10*ROW('Sanitation Data'!D50))="","",OFFSET('Sanitation Data'!$D$31,0,10*ROW('Sanitation Data'!D50)))</f>
        <v/>
      </c>
      <c r="CO56" s="273" t="str">
        <f ca="true">+IF(OFFSET('Sanitation Data'!$D$32,0,10*ROW('Sanitation Data'!D50))="","",OFFSET('Sanitation Data'!$D$32,0,10*ROW('Sanitation Data'!D50)))</f>
        <v/>
      </c>
      <c r="CP56" s="273" t="str">
        <f ca="true">+IF(OFFSET('Sanitation Data'!$E$28,0,10*ROW('Sanitation Data'!E50))="","",OFFSET('Sanitation Data'!$E$28,0,10*ROW('Sanitation Data'!E50)))</f>
        <v/>
      </c>
      <c r="CQ56" s="273" t="str">
        <f ca="true">+IF(OFFSET('Sanitation Data'!$E$29,0,10*ROW('Sanitation Data'!E50))="","",OFFSET('Sanitation Data'!$E$29,0,10*ROW('Sanitation Data'!E50)))</f>
        <v/>
      </c>
      <c r="CR56" s="273" t="str">
        <f ca="true">+IF(OFFSET('Sanitation Data'!$E$30,0,10*ROW('Sanitation Data'!E50))="","",OFFSET('Sanitation Data'!$E$30,0,10*ROW('Sanitation Data'!E50)))</f>
        <v/>
      </c>
      <c r="CS56" s="273" t="str">
        <f ca="true">+IF(OFFSET('Sanitation Data'!$E$31,0,10*ROW('Sanitation Data'!E50))="","",OFFSET('Sanitation Data'!$E$31,0,10*ROW('Sanitation Data'!E50)))</f>
        <v/>
      </c>
      <c r="CT56" s="273" t="str">
        <f ca="true">+IF(OFFSET('Sanitation Data'!$E$32,0,10*ROW('Sanitation Data'!E50))="","",OFFSET('Sanitation Data'!$E$32,0,10*ROW('Sanitation Data'!E50)))</f>
        <v/>
      </c>
      <c r="CU56" s="273" t="str">
        <f ca="true">+IF(OFFSET('Sanitation Data'!$F$28,0,10*ROW('Sanitation Data'!F50))="","",OFFSET('Sanitation Data'!$F$28,0,10*ROW('Sanitation Data'!F50)))</f>
        <v/>
      </c>
      <c r="CV56" s="273" t="str">
        <f ca="true">+IF(OFFSET('Sanitation Data'!$F$29,0,10*ROW('Sanitation Data'!F50))="","",OFFSET('Sanitation Data'!$F$29,0,10*ROW('Sanitation Data'!F50)))</f>
        <v/>
      </c>
      <c r="CW56" s="273" t="str">
        <f ca="true">+IF(OFFSET('Sanitation Data'!$F$30,0,10*ROW('Sanitation Data'!F50))="","",OFFSET('Sanitation Data'!$F$30,0,10*ROW('Sanitation Data'!F50)))</f>
        <v/>
      </c>
      <c r="CX56" s="273" t="str">
        <f ca="true">+IF(OFFSET('Sanitation Data'!$F$31,0,10*ROW('Sanitation Data'!F50))="","",OFFSET('Sanitation Data'!$F$31,0,10*ROW('Sanitation Data'!F50)))</f>
        <v/>
      </c>
      <c r="CY56" s="273" t="str">
        <f ca="true">+IF(OFFSET('Sanitation Data'!$F$32,0,10*ROW('Sanitation Data'!F50))="","",OFFSET('Sanitation Data'!$F$32,0,10*ROW('Sanitation Data'!F50)))</f>
        <v/>
      </c>
      <c r="CZ56" s="273" t="str">
        <f ca="true">+IF(OFFSET('Sanitation Data'!$G$28,0,10*ROW('Sanitation Data'!G50))="","",OFFSET('Sanitation Data'!$G$28,0,10*ROW('Sanitation Data'!G50)))</f>
        <v/>
      </c>
      <c r="DA56" s="273" t="str">
        <f ca="true">+IF(OFFSET('Sanitation Data'!$G$29,0,10*ROW('Sanitation Data'!G50))="","",OFFSET('Sanitation Data'!$G$29,0,10*ROW('Sanitation Data'!G50)))</f>
        <v/>
      </c>
      <c r="DB56" s="273" t="str">
        <f ca="true">+IF(OFFSET('Sanitation Data'!$G$30,0,10*ROW('Sanitation Data'!G50))="","",OFFSET('Sanitation Data'!$G$30,0,10*ROW('Sanitation Data'!G50)))</f>
        <v/>
      </c>
      <c r="DC56" s="273" t="str">
        <f ca="true">+IF(OFFSET('Sanitation Data'!$G$31,0,10*ROW('Sanitation Data'!G50))="","",OFFSET('Sanitation Data'!$G$31,0,10*ROW('Sanitation Data'!G50)))</f>
        <v/>
      </c>
      <c r="DD56" s="273" t="str">
        <f ca="true">+IF(OFFSET('Sanitation Data'!$G$32,0,10*ROW('Sanitation Data'!G50))="","",OFFSET('Sanitation Data'!$G$32,0,10*ROW('Sanitation Data'!G50)))</f>
        <v/>
      </c>
      <c r="DE56" s="273" t="str">
        <f ca="true">+IF(OFFSET('Sanitation Data'!$H$28,0,10*ROW('Sanitation Data'!H50))="","",OFFSET('Sanitation Data'!$H$28,0,10*ROW('Sanitation Data'!H50)))</f>
        <v/>
      </c>
      <c r="DF56" s="273" t="str">
        <f ca="true">+IF(OFFSET('Sanitation Data'!$H$29,0,10*ROW('Sanitation Data'!H50))="","",OFFSET('Sanitation Data'!$H$29,0,10*ROW('Sanitation Data'!H50)))</f>
        <v/>
      </c>
      <c r="DG56" s="273" t="str">
        <f ca="true">+IF(OFFSET('Sanitation Data'!$H$30,0,10*ROW('Sanitation Data'!H50))="","",OFFSET('Sanitation Data'!$H$30,0,10*ROW('Sanitation Data'!H50)))</f>
        <v/>
      </c>
      <c r="DH56" s="273" t="str">
        <f ca="true">+IF(OFFSET('Sanitation Data'!$H$31,0,10*ROW('Sanitation Data'!H50))="","",OFFSET('Sanitation Data'!$H$31,0,10*ROW('Sanitation Data'!H50)))</f>
        <v/>
      </c>
      <c r="DI56" s="273" t="str">
        <f ca="true">+IF(OFFSET('Sanitation Data'!$H$32,0,10*ROW('Sanitation Data'!H50))="","",OFFSET('Sanitation Data'!$H$32,0,10*ROW('Sanitation Data'!H50)))</f>
        <v/>
      </c>
      <c r="DJ56" s="273" t="str">
        <f ca="true">+IF(OFFSET('Sanitation Data'!$I$28,0,10*ROW('Sanitation Data'!I50))="","",OFFSET('Sanitation Data'!$I$28,0,10*ROW('Sanitation Data'!I50)))</f>
        <v/>
      </c>
      <c r="DK56" s="273" t="str">
        <f ca="true">+IF(OFFSET('Sanitation Data'!$I$29,0,10*ROW('Sanitation Data'!I50))="","",OFFSET('Sanitation Data'!$I$29,0,10*ROW('Sanitation Data'!I50)))</f>
        <v/>
      </c>
      <c r="DL56" s="273" t="str">
        <f ca="true">+IF(OFFSET('Sanitation Data'!$I$30,0,10*ROW('Sanitation Data'!I50))="","",OFFSET('Sanitation Data'!$I$30,0,10*ROW('Sanitation Data'!I50)))</f>
        <v/>
      </c>
      <c r="DM56" s="273" t="str">
        <f ca="true">+IF(OFFSET('Sanitation Data'!$I$31,0,10*ROW('Sanitation Data'!I50))="","",OFFSET('Sanitation Data'!$I$31,0,10*ROW('Sanitation Data'!I50)))</f>
        <v/>
      </c>
      <c r="DN56" s="273" t="str">
        <f ca="true">+IF(OFFSET('Sanitation Data'!$I$32,0,10*ROW('Sanitation Data'!I50))="","",OFFSET('Sanitation Data'!$I$32,0,10*ROW('Sanitation Data'!I50)))</f>
        <v/>
      </c>
      <c r="DO56" s="273" t="str">
        <f ca="true">+IF(OFFSET('Hygiene Data'!$D$11,0,10*ROW('Hygiene Data'!D50))="","",OFFSET('Hygiene Data'!$D$11,0,10*ROW('Hygiene Data'!D50)))</f>
        <v/>
      </c>
      <c r="DP56" s="273" t="str">
        <f ca="true">+IF(OFFSET('Hygiene Data'!$D$12,0,10*ROW('Hygiene Data'!D50))="","",OFFSET('Hygiene Data'!$D$12,0,10*ROW('Hygiene Data'!D50)))</f>
        <v/>
      </c>
      <c r="DQ56" s="273" t="str">
        <f ca="true">+IF(OFFSET('Hygiene Data'!$D$13,0,10*ROW('Hygiene Data'!D50))="","",OFFSET('Hygiene Data'!$D$13,0,10*ROW('Hygiene Data'!D50)))</f>
        <v/>
      </c>
      <c r="DR56" s="273" t="str">
        <f ca="true">+IF(OFFSET('Hygiene Data'!$E$11,0,10*ROW('Hygiene Data'!E50))="","",OFFSET('Hygiene Data'!$E$11,0,10*ROW('Hygiene Data'!E50)))</f>
        <v/>
      </c>
      <c r="DS56" s="273" t="str">
        <f ca="true">+IF(OFFSET('Hygiene Data'!$E$12,0,10*ROW('Hygiene Data'!E50))="","",OFFSET('Hygiene Data'!$E$12,0,10*ROW('Hygiene Data'!E50)))</f>
        <v/>
      </c>
      <c r="DT56" s="273" t="str">
        <f ca="true">+IF(OFFSET('Hygiene Data'!$E$13,0,10*ROW('Hygiene Data'!E50))="","",OFFSET('Hygiene Data'!$E$13,0,10*ROW('Hygiene Data'!E50)))</f>
        <v/>
      </c>
      <c r="DU56" s="273" t="str">
        <f ca="true">+IF(OFFSET('Hygiene Data'!$F$11,0,10*ROW('Hygiene Data'!F50))="","",OFFSET('Hygiene Data'!$F$11,0,10*ROW('Hygiene Data'!F50)))</f>
        <v/>
      </c>
      <c r="DV56" s="273" t="str">
        <f ca="true">+IF(OFFSET('Hygiene Data'!$F$12,0,10*ROW('Hygiene Data'!F50))="","",OFFSET('Hygiene Data'!$F$12,0,10*ROW('Hygiene Data'!F50)))</f>
        <v/>
      </c>
      <c r="DW56" s="273" t="str">
        <f ca="true">+IF(OFFSET('Hygiene Data'!$F$13,0,10*ROW('Hygiene Data'!F50))="","",OFFSET('Hygiene Data'!$F$13,0,10*ROW('Hygiene Data'!F50)))</f>
        <v/>
      </c>
      <c r="DX56" s="273" t="str">
        <f ca="true">+IF(OFFSET('Hygiene Data'!$G$11,0,10*ROW('Hygiene Data'!G50))="","",OFFSET('Hygiene Data'!$G$11,0,10*ROW('Hygiene Data'!G50)))</f>
        <v/>
      </c>
      <c r="DY56" s="273" t="str">
        <f ca="true">+IF(OFFSET('Hygiene Data'!$G$12,0,10*ROW('Hygiene Data'!G50))="","",OFFSET('Hygiene Data'!$G$12,0,10*ROW('Hygiene Data'!G50)))</f>
        <v/>
      </c>
      <c r="DZ56" s="273" t="str">
        <f ca="true">+IF(OFFSET('Hygiene Data'!$G$13,0,10*ROW('Hygiene Data'!G50))="","",OFFSET('Hygiene Data'!$G$13,0,10*ROW('Hygiene Data'!G50)))</f>
        <v/>
      </c>
      <c r="EA56" s="273" t="str">
        <f ca="true">+IF(OFFSET('Hygiene Data'!$H$11,0,10*ROW('Hygiene Data'!H50))="","",OFFSET('Hygiene Data'!$H$11,0,10*ROW('Hygiene Data'!H50)))</f>
        <v/>
      </c>
      <c r="EB56" s="273" t="str">
        <f ca="true">+IF(OFFSET('Hygiene Data'!$H$12,0,10*ROW('Hygiene Data'!H50))="","",OFFSET('Hygiene Data'!$H$12,0,10*ROW('Hygiene Data'!H50)))</f>
        <v/>
      </c>
      <c r="EC56" s="273" t="str">
        <f ca="true">+IF(OFFSET('Hygiene Data'!$H$13,0,10*ROW('Hygiene Data'!H50))="","",OFFSET('Hygiene Data'!$H$13,0,10*ROW('Hygiene Data'!H50)))</f>
        <v/>
      </c>
      <c r="ED56" s="273" t="str">
        <f ca="true">+IF(OFFSET('Hygiene Data'!$I$11,0,10*ROW('Hygiene Data'!I50))="","",OFFSET('Hygiene Data'!$I$11,0,10*ROW('Hygiene Data'!I50)))</f>
        <v/>
      </c>
      <c r="EE56" s="273" t="str">
        <f ca="true">+IF(OFFSET('Hygiene Data'!$I$12,0,10*ROW('Hygiene Data'!I50))="","",OFFSET('Hygiene Data'!$I$12,0,10*ROW('Hygiene Data'!I50)))</f>
        <v/>
      </c>
      <c r="EF56" s="273"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29"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3"/>
      <c r="BS57" s="273" t="str">
        <f ca="true">+IF(OFFSET('Water Data'!$D$27,0,10*ROW('Water Data'!D51))="","",OFFSET('Water Data'!$D$27,0,10*ROW('Water Data'!D51)))</f>
        <v/>
      </c>
      <c r="BT57" s="273" t="str">
        <f ca="true">+IF(OFFSET('Water Data'!$D$28,0,10*ROW('Water Data'!D51))="","",OFFSET('Water Data'!$D$28,0,10*ROW('Water Data'!D51)))</f>
        <v/>
      </c>
      <c r="BU57" s="273" t="str">
        <f ca="true">+IF(OFFSET('Water Data'!$D$29,0,10*ROW('Water Data'!D51))="","",OFFSET('Water Data'!$D$29,0,10*ROW('Water Data'!D51)))</f>
        <v/>
      </c>
      <c r="BV57" s="273" t="str">
        <f ca="true">+IF(OFFSET('Water Data'!$E$27,0,10*ROW('Water Data'!E51))="","",OFFSET('Water Data'!$E$27,0,10*ROW('Water Data'!E51)))</f>
        <v/>
      </c>
      <c r="BW57" s="273" t="str">
        <f ca="true">+IF(OFFSET('Water Data'!$E$28,0,10*ROW('Water Data'!E51))="","",OFFSET('Water Data'!$E$28,0,10*ROW('Water Data'!E51)))</f>
        <v/>
      </c>
      <c r="BX57" s="273" t="str">
        <f ca="true">+IF(OFFSET('Water Data'!$E$29,0,10*ROW('Water Data'!E51))="","",OFFSET('Water Data'!$E$29,0,10*ROW('Water Data'!E51)))</f>
        <v/>
      </c>
      <c r="BY57" s="273" t="str">
        <f ca="true">+IF(OFFSET('Water Data'!$F$27,0,10*ROW('Water Data'!F51))="","",OFFSET('Water Data'!$F$27,0,10*ROW('Water Data'!F51)))</f>
        <v/>
      </c>
      <c r="BZ57" s="273" t="str">
        <f ca="true">+IF(OFFSET('Water Data'!$F$28,0,10*ROW('Water Data'!F51))="","",OFFSET('Water Data'!$F$28,0,10*ROW('Water Data'!F51)))</f>
        <v/>
      </c>
      <c r="CA57" s="273" t="str">
        <f ca="true">+IF(OFFSET('Water Data'!$F$29,0,10*ROW('Water Data'!F51))="","",OFFSET('Water Data'!$F$29,0,10*ROW('Water Data'!F51)))</f>
        <v/>
      </c>
      <c r="CB57" s="273" t="str">
        <f ca="true">+IF(OFFSET('Water Data'!$G$27,0,10*ROW('Water Data'!G51))="","",OFFSET('Water Data'!$G$27,0,10*ROW('Water Data'!G51)))</f>
        <v/>
      </c>
      <c r="CC57" s="273" t="str">
        <f ca="true">+IF(OFFSET('Water Data'!$G$28,0,10*ROW('Water Data'!G51))="","",OFFSET('Water Data'!$G$28,0,10*ROW('Water Data'!G51)))</f>
        <v/>
      </c>
      <c r="CD57" s="273" t="str">
        <f ca="true">+IF(OFFSET('Water Data'!$G$29,0,10*ROW('Water Data'!G51))="","",OFFSET('Water Data'!$G$29,0,10*ROW('Water Data'!G51)))</f>
        <v/>
      </c>
      <c r="CE57" s="273" t="str">
        <f ca="true">+IF(OFFSET('Water Data'!$H$27,0,10*ROW('Water Data'!H51))="","",OFFSET('Water Data'!$H$27,0,10*ROW('Water Data'!H51)))</f>
        <v/>
      </c>
      <c r="CF57" s="273" t="str">
        <f ca="true">+IF(OFFSET('Water Data'!$H$28,0,10*ROW('Water Data'!H51))="","",OFFSET('Water Data'!$H$28,0,10*ROW('Water Data'!H51)))</f>
        <v/>
      </c>
      <c r="CG57" s="273" t="str">
        <f ca="true">+IF(OFFSET('Water Data'!$H$29,0,10*ROW('Water Data'!H51))="","",OFFSET('Water Data'!$H$29,0,10*ROW('Water Data'!H51)))</f>
        <v/>
      </c>
      <c r="CH57" s="273" t="str">
        <f ca="true">+IF(OFFSET('Water Data'!$I$27,0,10*ROW('Water Data'!I51))="","",OFFSET('Water Data'!$I$27,0,10*ROW('Water Data'!I51)))</f>
        <v/>
      </c>
      <c r="CI57" s="273" t="str">
        <f ca="true">+IF(OFFSET('Water Data'!$I$28,0,10*ROW('Water Data'!I51))="","",OFFSET('Water Data'!$I$28,0,10*ROW('Water Data'!I51)))</f>
        <v/>
      </c>
      <c r="CJ57" s="273" t="str">
        <f ca="true">+IF(OFFSET('Water Data'!$I$29,0,10*ROW('Water Data'!I51))="","",OFFSET('Water Data'!$I$29,0,10*ROW('Water Data'!I51)))</f>
        <v/>
      </c>
      <c r="CK57" s="273" t="str">
        <f ca="true">+IF(OFFSET('Sanitation Data'!$D$28,0,10*ROW('Sanitation Data'!D51))="","",OFFSET('Sanitation Data'!$D$28,0,10*ROW('Sanitation Data'!D51)))</f>
        <v/>
      </c>
      <c r="CL57" s="273" t="str">
        <f ca="true">+IF(OFFSET('Sanitation Data'!$D$29,0,10*ROW('Sanitation Data'!D51))="","",OFFSET('Sanitation Data'!$D$29,0,10*ROW('Sanitation Data'!D51)))</f>
        <v/>
      </c>
      <c r="CM57" s="273" t="str">
        <f ca="true">+IF(OFFSET('Sanitation Data'!$D$30,0,10*ROW('Sanitation Data'!D51))="","",OFFSET('Sanitation Data'!$D$30,0,10*ROW('Sanitation Data'!D51)))</f>
        <v/>
      </c>
      <c r="CN57" s="273" t="str">
        <f ca="true">+IF(OFFSET('Sanitation Data'!$D$31,0,10*ROW('Sanitation Data'!D51))="","",OFFSET('Sanitation Data'!$D$31,0,10*ROW('Sanitation Data'!D51)))</f>
        <v/>
      </c>
      <c r="CO57" s="273" t="str">
        <f ca="true">+IF(OFFSET('Sanitation Data'!$D$32,0,10*ROW('Sanitation Data'!D51))="","",OFFSET('Sanitation Data'!$D$32,0,10*ROW('Sanitation Data'!D51)))</f>
        <v/>
      </c>
      <c r="CP57" s="273" t="str">
        <f ca="true">+IF(OFFSET('Sanitation Data'!$E$28,0,10*ROW('Sanitation Data'!E51))="","",OFFSET('Sanitation Data'!$E$28,0,10*ROW('Sanitation Data'!E51)))</f>
        <v/>
      </c>
      <c r="CQ57" s="273" t="str">
        <f ca="true">+IF(OFFSET('Sanitation Data'!$E$29,0,10*ROW('Sanitation Data'!E51))="","",OFFSET('Sanitation Data'!$E$29,0,10*ROW('Sanitation Data'!E51)))</f>
        <v/>
      </c>
      <c r="CR57" s="273" t="str">
        <f ca="true">+IF(OFFSET('Sanitation Data'!$E$30,0,10*ROW('Sanitation Data'!E51))="","",OFFSET('Sanitation Data'!$E$30,0,10*ROW('Sanitation Data'!E51)))</f>
        <v/>
      </c>
      <c r="CS57" s="273" t="str">
        <f ca="true">+IF(OFFSET('Sanitation Data'!$E$31,0,10*ROW('Sanitation Data'!E51))="","",OFFSET('Sanitation Data'!$E$31,0,10*ROW('Sanitation Data'!E51)))</f>
        <v/>
      </c>
      <c r="CT57" s="273" t="str">
        <f ca="true">+IF(OFFSET('Sanitation Data'!$E$32,0,10*ROW('Sanitation Data'!E51))="","",OFFSET('Sanitation Data'!$E$32,0,10*ROW('Sanitation Data'!E51)))</f>
        <v/>
      </c>
      <c r="CU57" s="273" t="str">
        <f ca="true">+IF(OFFSET('Sanitation Data'!$F$28,0,10*ROW('Sanitation Data'!F51))="","",OFFSET('Sanitation Data'!$F$28,0,10*ROW('Sanitation Data'!F51)))</f>
        <v/>
      </c>
      <c r="CV57" s="273" t="str">
        <f ca="true">+IF(OFFSET('Sanitation Data'!$F$29,0,10*ROW('Sanitation Data'!F51))="","",OFFSET('Sanitation Data'!$F$29,0,10*ROW('Sanitation Data'!F51)))</f>
        <v/>
      </c>
      <c r="CW57" s="273" t="str">
        <f ca="true">+IF(OFFSET('Sanitation Data'!$F$30,0,10*ROW('Sanitation Data'!F51))="","",OFFSET('Sanitation Data'!$F$30,0,10*ROW('Sanitation Data'!F51)))</f>
        <v/>
      </c>
      <c r="CX57" s="273" t="str">
        <f ca="true">+IF(OFFSET('Sanitation Data'!$F$31,0,10*ROW('Sanitation Data'!F51))="","",OFFSET('Sanitation Data'!$F$31,0,10*ROW('Sanitation Data'!F51)))</f>
        <v/>
      </c>
      <c r="CY57" s="273" t="str">
        <f ca="true">+IF(OFFSET('Sanitation Data'!$F$32,0,10*ROW('Sanitation Data'!F51))="","",OFFSET('Sanitation Data'!$F$32,0,10*ROW('Sanitation Data'!F51)))</f>
        <v/>
      </c>
      <c r="CZ57" s="273" t="str">
        <f ca="true">+IF(OFFSET('Sanitation Data'!$G$28,0,10*ROW('Sanitation Data'!G51))="","",OFFSET('Sanitation Data'!$G$28,0,10*ROW('Sanitation Data'!G51)))</f>
        <v/>
      </c>
      <c r="DA57" s="273" t="str">
        <f ca="true">+IF(OFFSET('Sanitation Data'!$G$29,0,10*ROW('Sanitation Data'!G51))="","",OFFSET('Sanitation Data'!$G$29,0,10*ROW('Sanitation Data'!G51)))</f>
        <v/>
      </c>
      <c r="DB57" s="273" t="str">
        <f ca="true">+IF(OFFSET('Sanitation Data'!$G$30,0,10*ROW('Sanitation Data'!G51))="","",OFFSET('Sanitation Data'!$G$30,0,10*ROW('Sanitation Data'!G51)))</f>
        <v/>
      </c>
      <c r="DC57" s="273" t="str">
        <f ca="true">+IF(OFFSET('Sanitation Data'!$G$31,0,10*ROW('Sanitation Data'!G51))="","",OFFSET('Sanitation Data'!$G$31,0,10*ROW('Sanitation Data'!G51)))</f>
        <v/>
      </c>
      <c r="DD57" s="273" t="str">
        <f ca="true">+IF(OFFSET('Sanitation Data'!$G$32,0,10*ROW('Sanitation Data'!G51))="","",OFFSET('Sanitation Data'!$G$32,0,10*ROW('Sanitation Data'!G51)))</f>
        <v/>
      </c>
      <c r="DE57" s="273" t="str">
        <f ca="true">+IF(OFFSET('Sanitation Data'!$H$28,0,10*ROW('Sanitation Data'!H51))="","",OFFSET('Sanitation Data'!$H$28,0,10*ROW('Sanitation Data'!H51)))</f>
        <v/>
      </c>
      <c r="DF57" s="273" t="str">
        <f ca="true">+IF(OFFSET('Sanitation Data'!$H$29,0,10*ROW('Sanitation Data'!H51))="","",OFFSET('Sanitation Data'!$H$29,0,10*ROW('Sanitation Data'!H51)))</f>
        <v/>
      </c>
      <c r="DG57" s="273" t="str">
        <f ca="true">+IF(OFFSET('Sanitation Data'!$H$30,0,10*ROW('Sanitation Data'!H51))="","",OFFSET('Sanitation Data'!$H$30,0,10*ROW('Sanitation Data'!H51)))</f>
        <v/>
      </c>
      <c r="DH57" s="273" t="str">
        <f ca="true">+IF(OFFSET('Sanitation Data'!$H$31,0,10*ROW('Sanitation Data'!H51))="","",OFFSET('Sanitation Data'!$H$31,0,10*ROW('Sanitation Data'!H51)))</f>
        <v/>
      </c>
      <c r="DI57" s="273" t="str">
        <f ca="true">+IF(OFFSET('Sanitation Data'!$H$32,0,10*ROW('Sanitation Data'!H51))="","",OFFSET('Sanitation Data'!$H$32,0,10*ROW('Sanitation Data'!H51)))</f>
        <v/>
      </c>
      <c r="DJ57" s="273" t="str">
        <f ca="true">+IF(OFFSET('Sanitation Data'!$I$28,0,10*ROW('Sanitation Data'!I51))="","",OFFSET('Sanitation Data'!$I$28,0,10*ROW('Sanitation Data'!I51)))</f>
        <v/>
      </c>
      <c r="DK57" s="273" t="str">
        <f ca="true">+IF(OFFSET('Sanitation Data'!$I$29,0,10*ROW('Sanitation Data'!I51))="","",OFFSET('Sanitation Data'!$I$29,0,10*ROW('Sanitation Data'!I51)))</f>
        <v/>
      </c>
      <c r="DL57" s="273" t="str">
        <f ca="true">+IF(OFFSET('Sanitation Data'!$I$30,0,10*ROW('Sanitation Data'!I51))="","",OFFSET('Sanitation Data'!$I$30,0,10*ROW('Sanitation Data'!I51)))</f>
        <v/>
      </c>
      <c r="DM57" s="273" t="str">
        <f ca="true">+IF(OFFSET('Sanitation Data'!$I$31,0,10*ROW('Sanitation Data'!I51))="","",OFFSET('Sanitation Data'!$I$31,0,10*ROW('Sanitation Data'!I51)))</f>
        <v/>
      </c>
      <c r="DN57" s="273" t="str">
        <f ca="true">+IF(OFFSET('Sanitation Data'!$I$32,0,10*ROW('Sanitation Data'!I51))="","",OFFSET('Sanitation Data'!$I$32,0,10*ROW('Sanitation Data'!I51)))</f>
        <v/>
      </c>
      <c r="DO57" s="273" t="str">
        <f ca="true">+IF(OFFSET('Hygiene Data'!$D$11,0,10*ROW('Hygiene Data'!D51))="","",OFFSET('Hygiene Data'!$D$11,0,10*ROW('Hygiene Data'!D51)))</f>
        <v/>
      </c>
      <c r="DP57" s="273" t="str">
        <f ca="true">+IF(OFFSET('Hygiene Data'!$D$12,0,10*ROW('Hygiene Data'!D51))="","",OFFSET('Hygiene Data'!$D$12,0,10*ROW('Hygiene Data'!D51)))</f>
        <v/>
      </c>
      <c r="DQ57" s="273" t="str">
        <f ca="true">+IF(OFFSET('Hygiene Data'!$D$13,0,10*ROW('Hygiene Data'!D51))="","",OFFSET('Hygiene Data'!$D$13,0,10*ROW('Hygiene Data'!D51)))</f>
        <v/>
      </c>
      <c r="DR57" s="273" t="str">
        <f ca="true">+IF(OFFSET('Hygiene Data'!$E$11,0,10*ROW('Hygiene Data'!E51))="","",OFFSET('Hygiene Data'!$E$11,0,10*ROW('Hygiene Data'!E51)))</f>
        <v/>
      </c>
      <c r="DS57" s="273" t="str">
        <f ca="true">+IF(OFFSET('Hygiene Data'!$E$12,0,10*ROW('Hygiene Data'!E51))="","",OFFSET('Hygiene Data'!$E$12,0,10*ROW('Hygiene Data'!E51)))</f>
        <v/>
      </c>
      <c r="DT57" s="273" t="str">
        <f ca="true">+IF(OFFSET('Hygiene Data'!$E$13,0,10*ROW('Hygiene Data'!E51))="","",OFFSET('Hygiene Data'!$E$13,0,10*ROW('Hygiene Data'!E51)))</f>
        <v/>
      </c>
      <c r="DU57" s="273" t="str">
        <f ca="true">+IF(OFFSET('Hygiene Data'!$F$11,0,10*ROW('Hygiene Data'!F51))="","",OFFSET('Hygiene Data'!$F$11,0,10*ROW('Hygiene Data'!F51)))</f>
        <v/>
      </c>
      <c r="DV57" s="273" t="str">
        <f ca="true">+IF(OFFSET('Hygiene Data'!$F$12,0,10*ROW('Hygiene Data'!F51))="","",OFFSET('Hygiene Data'!$F$12,0,10*ROW('Hygiene Data'!F51)))</f>
        <v/>
      </c>
      <c r="DW57" s="273" t="str">
        <f ca="true">+IF(OFFSET('Hygiene Data'!$F$13,0,10*ROW('Hygiene Data'!F51))="","",OFFSET('Hygiene Data'!$F$13,0,10*ROW('Hygiene Data'!F51)))</f>
        <v/>
      </c>
      <c r="DX57" s="273" t="str">
        <f ca="true">+IF(OFFSET('Hygiene Data'!$G$11,0,10*ROW('Hygiene Data'!G51))="","",OFFSET('Hygiene Data'!$G$11,0,10*ROW('Hygiene Data'!G51)))</f>
        <v/>
      </c>
      <c r="DY57" s="273" t="str">
        <f ca="true">+IF(OFFSET('Hygiene Data'!$G$12,0,10*ROW('Hygiene Data'!G51))="","",OFFSET('Hygiene Data'!$G$12,0,10*ROW('Hygiene Data'!G51)))</f>
        <v/>
      </c>
      <c r="DZ57" s="273" t="str">
        <f ca="true">+IF(OFFSET('Hygiene Data'!$G$13,0,10*ROW('Hygiene Data'!G51))="","",OFFSET('Hygiene Data'!$G$13,0,10*ROW('Hygiene Data'!G51)))</f>
        <v/>
      </c>
      <c r="EA57" s="273" t="str">
        <f ca="true">+IF(OFFSET('Hygiene Data'!$H$11,0,10*ROW('Hygiene Data'!H51))="","",OFFSET('Hygiene Data'!$H$11,0,10*ROW('Hygiene Data'!H51)))</f>
        <v/>
      </c>
      <c r="EB57" s="273" t="str">
        <f ca="true">+IF(OFFSET('Hygiene Data'!$H$12,0,10*ROW('Hygiene Data'!H51))="","",OFFSET('Hygiene Data'!$H$12,0,10*ROW('Hygiene Data'!H51)))</f>
        <v/>
      </c>
      <c r="EC57" s="273" t="str">
        <f ca="true">+IF(OFFSET('Hygiene Data'!$H$13,0,10*ROW('Hygiene Data'!H51))="","",OFFSET('Hygiene Data'!$H$13,0,10*ROW('Hygiene Data'!H51)))</f>
        <v/>
      </c>
      <c r="ED57" s="273" t="str">
        <f ca="true">+IF(OFFSET('Hygiene Data'!$I$11,0,10*ROW('Hygiene Data'!I51))="","",OFFSET('Hygiene Data'!$I$11,0,10*ROW('Hygiene Data'!I51)))</f>
        <v/>
      </c>
      <c r="EE57" s="273" t="str">
        <f ca="true">+IF(OFFSET('Hygiene Data'!$I$12,0,10*ROW('Hygiene Data'!I51))="","",OFFSET('Hygiene Data'!$I$12,0,10*ROW('Hygiene Data'!I51)))</f>
        <v/>
      </c>
      <c r="EF57" s="273"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29"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3"/>
      <c r="BS58" s="273" t="str">
        <f ca="true">+IF(OFFSET('Water Data'!$D$27,0,10*ROW('Water Data'!D52))="","",OFFSET('Water Data'!$D$27,0,10*ROW('Water Data'!D52)))</f>
        <v/>
      </c>
      <c r="BT58" s="273" t="str">
        <f ca="true">+IF(OFFSET('Water Data'!$D$28,0,10*ROW('Water Data'!D52))="","",OFFSET('Water Data'!$D$28,0,10*ROW('Water Data'!D52)))</f>
        <v/>
      </c>
      <c r="BU58" s="273" t="str">
        <f ca="true">+IF(OFFSET('Water Data'!$D$29,0,10*ROW('Water Data'!D52))="","",OFFSET('Water Data'!$D$29,0,10*ROW('Water Data'!D52)))</f>
        <v/>
      </c>
      <c r="BV58" s="273" t="str">
        <f ca="true">+IF(OFFSET('Water Data'!$E$27,0,10*ROW('Water Data'!E52))="","",OFFSET('Water Data'!$E$27,0,10*ROW('Water Data'!E52)))</f>
        <v/>
      </c>
      <c r="BW58" s="273" t="str">
        <f ca="true">+IF(OFFSET('Water Data'!$E$28,0,10*ROW('Water Data'!E52))="","",OFFSET('Water Data'!$E$28,0,10*ROW('Water Data'!E52)))</f>
        <v/>
      </c>
      <c r="BX58" s="273" t="str">
        <f ca="true">+IF(OFFSET('Water Data'!$E$29,0,10*ROW('Water Data'!E52))="","",OFFSET('Water Data'!$E$29,0,10*ROW('Water Data'!E52)))</f>
        <v/>
      </c>
      <c r="BY58" s="273" t="str">
        <f ca="true">+IF(OFFSET('Water Data'!$F$27,0,10*ROW('Water Data'!F52))="","",OFFSET('Water Data'!$F$27,0,10*ROW('Water Data'!F52)))</f>
        <v/>
      </c>
      <c r="BZ58" s="273" t="str">
        <f ca="true">+IF(OFFSET('Water Data'!$F$28,0,10*ROW('Water Data'!F52))="","",OFFSET('Water Data'!$F$28,0,10*ROW('Water Data'!F52)))</f>
        <v/>
      </c>
      <c r="CA58" s="273" t="str">
        <f ca="true">+IF(OFFSET('Water Data'!$F$29,0,10*ROW('Water Data'!F52))="","",OFFSET('Water Data'!$F$29,0,10*ROW('Water Data'!F52)))</f>
        <v/>
      </c>
      <c r="CB58" s="273" t="str">
        <f ca="true">+IF(OFFSET('Water Data'!$G$27,0,10*ROW('Water Data'!G52))="","",OFFSET('Water Data'!$G$27,0,10*ROW('Water Data'!G52)))</f>
        <v/>
      </c>
      <c r="CC58" s="273" t="str">
        <f ca="true">+IF(OFFSET('Water Data'!$G$28,0,10*ROW('Water Data'!G52))="","",OFFSET('Water Data'!$G$28,0,10*ROW('Water Data'!G52)))</f>
        <v/>
      </c>
      <c r="CD58" s="273" t="str">
        <f ca="true">+IF(OFFSET('Water Data'!$G$29,0,10*ROW('Water Data'!G52))="","",OFFSET('Water Data'!$G$29,0,10*ROW('Water Data'!G52)))</f>
        <v/>
      </c>
      <c r="CE58" s="273" t="str">
        <f ca="true">+IF(OFFSET('Water Data'!$H$27,0,10*ROW('Water Data'!H52))="","",OFFSET('Water Data'!$H$27,0,10*ROW('Water Data'!H52)))</f>
        <v/>
      </c>
      <c r="CF58" s="273" t="str">
        <f ca="true">+IF(OFFSET('Water Data'!$H$28,0,10*ROW('Water Data'!H52))="","",OFFSET('Water Data'!$H$28,0,10*ROW('Water Data'!H52)))</f>
        <v/>
      </c>
      <c r="CG58" s="273" t="str">
        <f ca="true">+IF(OFFSET('Water Data'!$H$29,0,10*ROW('Water Data'!H52))="","",OFFSET('Water Data'!$H$29,0,10*ROW('Water Data'!H52)))</f>
        <v/>
      </c>
      <c r="CH58" s="273" t="str">
        <f ca="true">+IF(OFFSET('Water Data'!$I$27,0,10*ROW('Water Data'!I52))="","",OFFSET('Water Data'!$I$27,0,10*ROW('Water Data'!I52)))</f>
        <v/>
      </c>
      <c r="CI58" s="273" t="str">
        <f ca="true">+IF(OFFSET('Water Data'!$I$28,0,10*ROW('Water Data'!I52))="","",OFFSET('Water Data'!$I$28,0,10*ROW('Water Data'!I52)))</f>
        <v/>
      </c>
      <c r="CJ58" s="273" t="str">
        <f ca="true">+IF(OFFSET('Water Data'!$I$29,0,10*ROW('Water Data'!I52))="","",OFFSET('Water Data'!$I$29,0,10*ROW('Water Data'!I52)))</f>
        <v/>
      </c>
      <c r="CK58" s="273" t="str">
        <f ca="true">+IF(OFFSET('Sanitation Data'!$D$28,0,10*ROW('Sanitation Data'!D52))="","",OFFSET('Sanitation Data'!$D$28,0,10*ROW('Sanitation Data'!D52)))</f>
        <v/>
      </c>
      <c r="CL58" s="273" t="str">
        <f ca="true">+IF(OFFSET('Sanitation Data'!$D$29,0,10*ROW('Sanitation Data'!D52))="","",OFFSET('Sanitation Data'!$D$29,0,10*ROW('Sanitation Data'!D52)))</f>
        <v/>
      </c>
      <c r="CM58" s="273" t="str">
        <f ca="true">+IF(OFFSET('Sanitation Data'!$D$30,0,10*ROW('Sanitation Data'!D52))="","",OFFSET('Sanitation Data'!$D$30,0,10*ROW('Sanitation Data'!D52)))</f>
        <v/>
      </c>
      <c r="CN58" s="273" t="str">
        <f ca="true">+IF(OFFSET('Sanitation Data'!$D$31,0,10*ROW('Sanitation Data'!D52))="","",OFFSET('Sanitation Data'!$D$31,0,10*ROW('Sanitation Data'!D52)))</f>
        <v/>
      </c>
      <c r="CO58" s="273" t="str">
        <f ca="true">+IF(OFFSET('Sanitation Data'!$D$32,0,10*ROW('Sanitation Data'!D52))="","",OFFSET('Sanitation Data'!$D$32,0,10*ROW('Sanitation Data'!D52)))</f>
        <v/>
      </c>
      <c r="CP58" s="273" t="str">
        <f ca="true">+IF(OFFSET('Sanitation Data'!$E$28,0,10*ROW('Sanitation Data'!E52))="","",OFFSET('Sanitation Data'!$E$28,0,10*ROW('Sanitation Data'!E52)))</f>
        <v/>
      </c>
      <c r="CQ58" s="273" t="str">
        <f ca="true">+IF(OFFSET('Sanitation Data'!$E$29,0,10*ROW('Sanitation Data'!E52))="","",OFFSET('Sanitation Data'!$E$29,0,10*ROW('Sanitation Data'!E52)))</f>
        <v/>
      </c>
      <c r="CR58" s="273" t="str">
        <f ca="true">+IF(OFFSET('Sanitation Data'!$E$30,0,10*ROW('Sanitation Data'!E52))="","",OFFSET('Sanitation Data'!$E$30,0,10*ROW('Sanitation Data'!E52)))</f>
        <v/>
      </c>
      <c r="CS58" s="273" t="str">
        <f ca="true">+IF(OFFSET('Sanitation Data'!$E$31,0,10*ROW('Sanitation Data'!E52))="","",OFFSET('Sanitation Data'!$E$31,0,10*ROW('Sanitation Data'!E52)))</f>
        <v/>
      </c>
      <c r="CT58" s="273" t="str">
        <f ca="true">+IF(OFFSET('Sanitation Data'!$E$32,0,10*ROW('Sanitation Data'!E52))="","",OFFSET('Sanitation Data'!$E$32,0,10*ROW('Sanitation Data'!E52)))</f>
        <v/>
      </c>
      <c r="CU58" s="273" t="str">
        <f ca="true">+IF(OFFSET('Sanitation Data'!$F$28,0,10*ROW('Sanitation Data'!F52))="","",OFFSET('Sanitation Data'!$F$28,0,10*ROW('Sanitation Data'!F52)))</f>
        <v/>
      </c>
      <c r="CV58" s="273" t="str">
        <f ca="true">+IF(OFFSET('Sanitation Data'!$F$29,0,10*ROW('Sanitation Data'!F52))="","",OFFSET('Sanitation Data'!$F$29,0,10*ROW('Sanitation Data'!F52)))</f>
        <v/>
      </c>
      <c r="CW58" s="273" t="str">
        <f ca="true">+IF(OFFSET('Sanitation Data'!$F$30,0,10*ROW('Sanitation Data'!F52))="","",OFFSET('Sanitation Data'!$F$30,0,10*ROW('Sanitation Data'!F52)))</f>
        <v/>
      </c>
      <c r="CX58" s="273" t="str">
        <f ca="true">+IF(OFFSET('Sanitation Data'!$F$31,0,10*ROW('Sanitation Data'!F52))="","",OFFSET('Sanitation Data'!$F$31,0,10*ROW('Sanitation Data'!F52)))</f>
        <v/>
      </c>
      <c r="CY58" s="273" t="str">
        <f ca="true">+IF(OFFSET('Sanitation Data'!$F$32,0,10*ROW('Sanitation Data'!F52))="","",OFFSET('Sanitation Data'!$F$32,0,10*ROW('Sanitation Data'!F52)))</f>
        <v/>
      </c>
      <c r="CZ58" s="273" t="str">
        <f ca="true">+IF(OFFSET('Sanitation Data'!$G$28,0,10*ROW('Sanitation Data'!G52))="","",OFFSET('Sanitation Data'!$G$28,0,10*ROW('Sanitation Data'!G52)))</f>
        <v/>
      </c>
      <c r="DA58" s="273" t="str">
        <f ca="true">+IF(OFFSET('Sanitation Data'!$G$29,0,10*ROW('Sanitation Data'!G52))="","",OFFSET('Sanitation Data'!$G$29,0,10*ROW('Sanitation Data'!G52)))</f>
        <v/>
      </c>
      <c r="DB58" s="273" t="str">
        <f ca="true">+IF(OFFSET('Sanitation Data'!$G$30,0,10*ROW('Sanitation Data'!G52))="","",OFFSET('Sanitation Data'!$G$30,0,10*ROW('Sanitation Data'!G52)))</f>
        <v/>
      </c>
      <c r="DC58" s="273" t="str">
        <f ca="true">+IF(OFFSET('Sanitation Data'!$G$31,0,10*ROW('Sanitation Data'!G52))="","",OFFSET('Sanitation Data'!$G$31,0,10*ROW('Sanitation Data'!G52)))</f>
        <v/>
      </c>
      <c r="DD58" s="273" t="str">
        <f ca="true">+IF(OFFSET('Sanitation Data'!$G$32,0,10*ROW('Sanitation Data'!G52))="","",OFFSET('Sanitation Data'!$G$32,0,10*ROW('Sanitation Data'!G52)))</f>
        <v/>
      </c>
      <c r="DE58" s="273" t="str">
        <f ca="true">+IF(OFFSET('Sanitation Data'!$H$28,0,10*ROW('Sanitation Data'!H52))="","",OFFSET('Sanitation Data'!$H$28,0,10*ROW('Sanitation Data'!H52)))</f>
        <v/>
      </c>
      <c r="DF58" s="273" t="str">
        <f ca="true">+IF(OFFSET('Sanitation Data'!$H$29,0,10*ROW('Sanitation Data'!H52))="","",OFFSET('Sanitation Data'!$H$29,0,10*ROW('Sanitation Data'!H52)))</f>
        <v/>
      </c>
      <c r="DG58" s="273" t="str">
        <f ca="true">+IF(OFFSET('Sanitation Data'!$H$30,0,10*ROW('Sanitation Data'!H52))="","",OFFSET('Sanitation Data'!$H$30,0,10*ROW('Sanitation Data'!H52)))</f>
        <v/>
      </c>
      <c r="DH58" s="273" t="str">
        <f ca="true">+IF(OFFSET('Sanitation Data'!$H$31,0,10*ROW('Sanitation Data'!H52))="","",OFFSET('Sanitation Data'!$H$31,0,10*ROW('Sanitation Data'!H52)))</f>
        <v/>
      </c>
      <c r="DI58" s="273" t="str">
        <f ca="true">+IF(OFFSET('Sanitation Data'!$H$32,0,10*ROW('Sanitation Data'!H52))="","",OFFSET('Sanitation Data'!$H$32,0,10*ROW('Sanitation Data'!H52)))</f>
        <v/>
      </c>
      <c r="DJ58" s="273" t="str">
        <f ca="true">+IF(OFFSET('Sanitation Data'!$I$28,0,10*ROW('Sanitation Data'!I52))="","",OFFSET('Sanitation Data'!$I$28,0,10*ROW('Sanitation Data'!I52)))</f>
        <v/>
      </c>
      <c r="DK58" s="273" t="str">
        <f ca="true">+IF(OFFSET('Sanitation Data'!$I$29,0,10*ROW('Sanitation Data'!I52))="","",OFFSET('Sanitation Data'!$I$29,0,10*ROW('Sanitation Data'!I52)))</f>
        <v/>
      </c>
      <c r="DL58" s="273" t="str">
        <f ca="true">+IF(OFFSET('Sanitation Data'!$I$30,0,10*ROW('Sanitation Data'!I52))="","",OFFSET('Sanitation Data'!$I$30,0,10*ROW('Sanitation Data'!I52)))</f>
        <v/>
      </c>
      <c r="DM58" s="273" t="str">
        <f ca="true">+IF(OFFSET('Sanitation Data'!$I$31,0,10*ROW('Sanitation Data'!I52))="","",OFFSET('Sanitation Data'!$I$31,0,10*ROW('Sanitation Data'!I52)))</f>
        <v/>
      </c>
      <c r="DN58" s="273" t="str">
        <f ca="true">+IF(OFFSET('Sanitation Data'!$I$32,0,10*ROW('Sanitation Data'!I52))="","",OFFSET('Sanitation Data'!$I$32,0,10*ROW('Sanitation Data'!I52)))</f>
        <v/>
      </c>
      <c r="DO58" s="273" t="str">
        <f ca="true">+IF(OFFSET('Hygiene Data'!$D$11,0,10*ROW('Hygiene Data'!D52))="","",OFFSET('Hygiene Data'!$D$11,0,10*ROW('Hygiene Data'!D52)))</f>
        <v/>
      </c>
      <c r="DP58" s="273" t="str">
        <f ca="true">+IF(OFFSET('Hygiene Data'!$D$12,0,10*ROW('Hygiene Data'!D52))="","",OFFSET('Hygiene Data'!$D$12,0,10*ROW('Hygiene Data'!D52)))</f>
        <v/>
      </c>
      <c r="DQ58" s="273" t="str">
        <f ca="true">+IF(OFFSET('Hygiene Data'!$D$13,0,10*ROW('Hygiene Data'!D52))="","",OFFSET('Hygiene Data'!$D$13,0,10*ROW('Hygiene Data'!D52)))</f>
        <v/>
      </c>
      <c r="DR58" s="273" t="str">
        <f ca="true">+IF(OFFSET('Hygiene Data'!$E$11,0,10*ROW('Hygiene Data'!E52))="","",OFFSET('Hygiene Data'!$E$11,0,10*ROW('Hygiene Data'!E52)))</f>
        <v/>
      </c>
      <c r="DS58" s="273" t="str">
        <f ca="true">+IF(OFFSET('Hygiene Data'!$E$12,0,10*ROW('Hygiene Data'!E52))="","",OFFSET('Hygiene Data'!$E$12,0,10*ROW('Hygiene Data'!E52)))</f>
        <v/>
      </c>
      <c r="DT58" s="273" t="str">
        <f ca="true">+IF(OFFSET('Hygiene Data'!$E$13,0,10*ROW('Hygiene Data'!E52))="","",OFFSET('Hygiene Data'!$E$13,0,10*ROW('Hygiene Data'!E52)))</f>
        <v/>
      </c>
      <c r="DU58" s="273" t="str">
        <f ca="true">+IF(OFFSET('Hygiene Data'!$F$11,0,10*ROW('Hygiene Data'!F52))="","",OFFSET('Hygiene Data'!$F$11,0,10*ROW('Hygiene Data'!F52)))</f>
        <v/>
      </c>
      <c r="DV58" s="273" t="str">
        <f ca="true">+IF(OFFSET('Hygiene Data'!$F$12,0,10*ROW('Hygiene Data'!F52))="","",OFFSET('Hygiene Data'!$F$12,0,10*ROW('Hygiene Data'!F52)))</f>
        <v/>
      </c>
      <c r="DW58" s="273" t="str">
        <f ca="true">+IF(OFFSET('Hygiene Data'!$F$13,0,10*ROW('Hygiene Data'!F52))="","",OFFSET('Hygiene Data'!$F$13,0,10*ROW('Hygiene Data'!F52)))</f>
        <v/>
      </c>
      <c r="DX58" s="273" t="str">
        <f ca="true">+IF(OFFSET('Hygiene Data'!$G$11,0,10*ROW('Hygiene Data'!G52))="","",OFFSET('Hygiene Data'!$G$11,0,10*ROW('Hygiene Data'!G52)))</f>
        <v/>
      </c>
      <c r="DY58" s="273" t="str">
        <f ca="true">+IF(OFFSET('Hygiene Data'!$G$12,0,10*ROW('Hygiene Data'!G52))="","",OFFSET('Hygiene Data'!$G$12,0,10*ROW('Hygiene Data'!G52)))</f>
        <v/>
      </c>
      <c r="DZ58" s="273" t="str">
        <f ca="true">+IF(OFFSET('Hygiene Data'!$G$13,0,10*ROW('Hygiene Data'!G52))="","",OFFSET('Hygiene Data'!$G$13,0,10*ROW('Hygiene Data'!G52)))</f>
        <v/>
      </c>
      <c r="EA58" s="273" t="str">
        <f ca="true">+IF(OFFSET('Hygiene Data'!$H$11,0,10*ROW('Hygiene Data'!H52))="","",OFFSET('Hygiene Data'!$H$11,0,10*ROW('Hygiene Data'!H52)))</f>
        <v/>
      </c>
      <c r="EB58" s="273" t="str">
        <f ca="true">+IF(OFFSET('Hygiene Data'!$H$12,0,10*ROW('Hygiene Data'!H52))="","",OFFSET('Hygiene Data'!$H$12,0,10*ROW('Hygiene Data'!H52)))</f>
        <v/>
      </c>
      <c r="EC58" s="273" t="str">
        <f ca="true">+IF(OFFSET('Hygiene Data'!$H$13,0,10*ROW('Hygiene Data'!H52))="","",OFFSET('Hygiene Data'!$H$13,0,10*ROW('Hygiene Data'!H52)))</f>
        <v/>
      </c>
      <c r="ED58" s="273" t="str">
        <f ca="true">+IF(OFFSET('Hygiene Data'!$I$11,0,10*ROW('Hygiene Data'!I52))="","",OFFSET('Hygiene Data'!$I$11,0,10*ROW('Hygiene Data'!I52)))</f>
        <v/>
      </c>
      <c r="EE58" s="273" t="str">
        <f ca="true">+IF(OFFSET('Hygiene Data'!$I$12,0,10*ROW('Hygiene Data'!I52))="","",OFFSET('Hygiene Data'!$I$12,0,10*ROW('Hygiene Data'!I52)))</f>
        <v/>
      </c>
      <c r="EF58" s="273"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29"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3"/>
      <c r="BS59" s="273" t="str">
        <f ca="true">+IF(OFFSET('Water Data'!$D$27,0,10*ROW('Water Data'!D53))="","",OFFSET('Water Data'!$D$27,0,10*ROW('Water Data'!D53)))</f>
        <v/>
      </c>
      <c r="BT59" s="273" t="str">
        <f ca="true">+IF(OFFSET('Water Data'!$D$28,0,10*ROW('Water Data'!D53))="","",OFFSET('Water Data'!$D$28,0,10*ROW('Water Data'!D53)))</f>
        <v/>
      </c>
      <c r="BU59" s="273" t="str">
        <f ca="true">+IF(OFFSET('Water Data'!$D$29,0,10*ROW('Water Data'!D53))="","",OFFSET('Water Data'!$D$29,0,10*ROW('Water Data'!D53)))</f>
        <v/>
      </c>
      <c r="BV59" s="273" t="str">
        <f ca="true">+IF(OFFSET('Water Data'!$E$27,0,10*ROW('Water Data'!E53))="","",OFFSET('Water Data'!$E$27,0,10*ROW('Water Data'!E53)))</f>
        <v/>
      </c>
      <c r="BW59" s="273" t="str">
        <f ca="true">+IF(OFFSET('Water Data'!$E$28,0,10*ROW('Water Data'!E53))="","",OFFSET('Water Data'!$E$28,0,10*ROW('Water Data'!E53)))</f>
        <v/>
      </c>
      <c r="BX59" s="273" t="str">
        <f ca="true">+IF(OFFSET('Water Data'!$E$29,0,10*ROW('Water Data'!E53))="","",OFFSET('Water Data'!$E$29,0,10*ROW('Water Data'!E53)))</f>
        <v/>
      </c>
      <c r="BY59" s="273" t="str">
        <f ca="true">+IF(OFFSET('Water Data'!$F$27,0,10*ROW('Water Data'!F53))="","",OFFSET('Water Data'!$F$27,0,10*ROW('Water Data'!F53)))</f>
        <v/>
      </c>
      <c r="BZ59" s="273" t="str">
        <f ca="true">+IF(OFFSET('Water Data'!$F$28,0,10*ROW('Water Data'!F53))="","",OFFSET('Water Data'!$F$28,0,10*ROW('Water Data'!F53)))</f>
        <v/>
      </c>
      <c r="CA59" s="273" t="str">
        <f ca="true">+IF(OFFSET('Water Data'!$F$29,0,10*ROW('Water Data'!F53))="","",OFFSET('Water Data'!$F$29,0,10*ROW('Water Data'!F53)))</f>
        <v/>
      </c>
      <c r="CB59" s="273" t="str">
        <f ca="true">+IF(OFFSET('Water Data'!$G$27,0,10*ROW('Water Data'!G53))="","",OFFSET('Water Data'!$G$27,0,10*ROW('Water Data'!G53)))</f>
        <v/>
      </c>
      <c r="CC59" s="273" t="str">
        <f ca="true">+IF(OFFSET('Water Data'!$G$28,0,10*ROW('Water Data'!G53))="","",OFFSET('Water Data'!$G$28,0,10*ROW('Water Data'!G53)))</f>
        <v/>
      </c>
      <c r="CD59" s="273" t="str">
        <f ca="true">+IF(OFFSET('Water Data'!$G$29,0,10*ROW('Water Data'!G53))="","",OFFSET('Water Data'!$G$29,0,10*ROW('Water Data'!G53)))</f>
        <v/>
      </c>
      <c r="CE59" s="273" t="str">
        <f ca="true">+IF(OFFSET('Water Data'!$H$27,0,10*ROW('Water Data'!H53))="","",OFFSET('Water Data'!$H$27,0,10*ROW('Water Data'!H53)))</f>
        <v/>
      </c>
      <c r="CF59" s="273" t="str">
        <f ca="true">+IF(OFFSET('Water Data'!$H$28,0,10*ROW('Water Data'!H53))="","",OFFSET('Water Data'!$H$28,0,10*ROW('Water Data'!H53)))</f>
        <v/>
      </c>
      <c r="CG59" s="273" t="str">
        <f ca="true">+IF(OFFSET('Water Data'!$H$29,0,10*ROW('Water Data'!H53))="","",OFFSET('Water Data'!$H$29,0,10*ROW('Water Data'!H53)))</f>
        <v/>
      </c>
      <c r="CH59" s="273" t="str">
        <f ca="true">+IF(OFFSET('Water Data'!$I$27,0,10*ROW('Water Data'!I53))="","",OFFSET('Water Data'!$I$27,0,10*ROW('Water Data'!I53)))</f>
        <v/>
      </c>
      <c r="CI59" s="273" t="str">
        <f ca="true">+IF(OFFSET('Water Data'!$I$28,0,10*ROW('Water Data'!I53))="","",OFFSET('Water Data'!$I$28,0,10*ROW('Water Data'!I53)))</f>
        <v/>
      </c>
      <c r="CJ59" s="273" t="str">
        <f ca="true">+IF(OFFSET('Water Data'!$I$29,0,10*ROW('Water Data'!I53))="","",OFFSET('Water Data'!$I$29,0,10*ROW('Water Data'!I53)))</f>
        <v/>
      </c>
      <c r="CK59" s="273" t="str">
        <f ca="true">+IF(OFFSET('Sanitation Data'!$D$28,0,10*ROW('Sanitation Data'!D53))="","",OFFSET('Sanitation Data'!$D$28,0,10*ROW('Sanitation Data'!D53)))</f>
        <v/>
      </c>
      <c r="CL59" s="273" t="str">
        <f ca="true">+IF(OFFSET('Sanitation Data'!$D$29,0,10*ROW('Sanitation Data'!D53))="","",OFFSET('Sanitation Data'!$D$29,0,10*ROW('Sanitation Data'!D53)))</f>
        <v/>
      </c>
      <c r="CM59" s="273" t="str">
        <f ca="true">+IF(OFFSET('Sanitation Data'!$D$30,0,10*ROW('Sanitation Data'!D53))="","",OFFSET('Sanitation Data'!$D$30,0,10*ROW('Sanitation Data'!D53)))</f>
        <v/>
      </c>
      <c r="CN59" s="273" t="str">
        <f ca="true">+IF(OFFSET('Sanitation Data'!$D$31,0,10*ROW('Sanitation Data'!D53))="","",OFFSET('Sanitation Data'!$D$31,0,10*ROW('Sanitation Data'!D53)))</f>
        <v/>
      </c>
      <c r="CO59" s="273" t="str">
        <f ca="true">+IF(OFFSET('Sanitation Data'!$D$32,0,10*ROW('Sanitation Data'!D53))="","",OFFSET('Sanitation Data'!$D$32,0,10*ROW('Sanitation Data'!D53)))</f>
        <v/>
      </c>
      <c r="CP59" s="273" t="str">
        <f ca="true">+IF(OFFSET('Sanitation Data'!$E$28,0,10*ROW('Sanitation Data'!E53))="","",OFFSET('Sanitation Data'!$E$28,0,10*ROW('Sanitation Data'!E53)))</f>
        <v/>
      </c>
      <c r="CQ59" s="273" t="str">
        <f ca="true">+IF(OFFSET('Sanitation Data'!$E$29,0,10*ROW('Sanitation Data'!E53))="","",OFFSET('Sanitation Data'!$E$29,0,10*ROW('Sanitation Data'!E53)))</f>
        <v/>
      </c>
      <c r="CR59" s="273" t="str">
        <f ca="true">+IF(OFFSET('Sanitation Data'!$E$30,0,10*ROW('Sanitation Data'!E53))="","",OFFSET('Sanitation Data'!$E$30,0,10*ROW('Sanitation Data'!E53)))</f>
        <v/>
      </c>
      <c r="CS59" s="273" t="str">
        <f ca="true">+IF(OFFSET('Sanitation Data'!$E$31,0,10*ROW('Sanitation Data'!E53))="","",OFFSET('Sanitation Data'!$E$31,0,10*ROW('Sanitation Data'!E53)))</f>
        <v/>
      </c>
      <c r="CT59" s="273" t="str">
        <f ca="true">+IF(OFFSET('Sanitation Data'!$E$32,0,10*ROW('Sanitation Data'!E53))="","",OFFSET('Sanitation Data'!$E$32,0,10*ROW('Sanitation Data'!E53)))</f>
        <v/>
      </c>
      <c r="CU59" s="273" t="str">
        <f ca="true">+IF(OFFSET('Sanitation Data'!$F$28,0,10*ROW('Sanitation Data'!F53))="","",OFFSET('Sanitation Data'!$F$28,0,10*ROW('Sanitation Data'!F53)))</f>
        <v/>
      </c>
      <c r="CV59" s="273" t="str">
        <f ca="true">+IF(OFFSET('Sanitation Data'!$F$29,0,10*ROW('Sanitation Data'!F53))="","",OFFSET('Sanitation Data'!$F$29,0,10*ROW('Sanitation Data'!F53)))</f>
        <v/>
      </c>
      <c r="CW59" s="273" t="str">
        <f ca="true">+IF(OFFSET('Sanitation Data'!$F$30,0,10*ROW('Sanitation Data'!F53))="","",OFFSET('Sanitation Data'!$F$30,0,10*ROW('Sanitation Data'!F53)))</f>
        <v/>
      </c>
      <c r="CX59" s="273" t="str">
        <f ca="true">+IF(OFFSET('Sanitation Data'!$F$31,0,10*ROW('Sanitation Data'!F53))="","",OFFSET('Sanitation Data'!$F$31,0,10*ROW('Sanitation Data'!F53)))</f>
        <v/>
      </c>
      <c r="CY59" s="273" t="str">
        <f ca="true">+IF(OFFSET('Sanitation Data'!$F$32,0,10*ROW('Sanitation Data'!F53))="","",OFFSET('Sanitation Data'!$F$32,0,10*ROW('Sanitation Data'!F53)))</f>
        <v/>
      </c>
      <c r="CZ59" s="273" t="str">
        <f ca="true">+IF(OFFSET('Sanitation Data'!$G$28,0,10*ROW('Sanitation Data'!G53))="","",OFFSET('Sanitation Data'!$G$28,0,10*ROW('Sanitation Data'!G53)))</f>
        <v/>
      </c>
      <c r="DA59" s="273" t="str">
        <f ca="true">+IF(OFFSET('Sanitation Data'!$G$29,0,10*ROW('Sanitation Data'!G53))="","",OFFSET('Sanitation Data'!$G$29,0,10*ROW('Sanitation Data'!G53)))</f>
        <v/>
      </c>
      <c r="DB59" s="273" t="str">
        <f ca="true">+IF(OFFSET('Sanitation Data'!$G$30,0,10*ROW('Sanitation Data'!G53))="","",OFFSET('Sanitation Data'!$G$30,0,10*ROW('Sanitation Data'!G53)))</f>
        <v/>
      </c>
      <c r="DC59" s="273" t="str">
        <f ca="true">+IF(OFFSET('Sanitation Data'!$G$31,0,10*ROW('Sanitation Data'!G53))="","",OFFSET('Sanitation Data'!$G$31,0,10*ROW('Sanitation Data'!G53)))</f>
        <v/>
      </c>
      <c r="DD59" s="273" t="str">
        <f ca="true">+IF(OFFSET('Sanitation Data'!$G$32,0,10*ROW('Sanitation Data'!G53))="","",OFFSET('Sanitation Data'!$G$32,0,10*ROW('Sanitation Data'!G53)))</f>
        <v/>
      </c>
      <c r="DE59" s="273" t="str">
        <f ca="true">+IF(OFFSET('Sanitation Data'!$H$28,0,10*ROW('Sanitation Data'!H53))="","",OFFSET('Sanitation Data'!$H$28,0,10*ROW('Sanitation Data'!H53)))</f>
        <v/>
      </c>
      <c r="DF59" s="273" t="str">
        <f ca="true">+IF(OFFSET('Sanitation Data'!$H$29,0,10*ROW('Sanitation Data'!H53))="","",OFFSET('Sanitation Data'!$H$29,0,10*ROW('Sanitation Data'!H53)))</f>
        <v/>
      </c>
      <c r="DG59" s="273" t="str">
        <f ca="true">+IF(OFFSET('Sanitation Data'!$H$30,0,10*ROW('Sanitation Data'!H53))="","",OFFSET('Sanitation Data'!$H$30,0,10*ROW('Sanitation Data'!H53)))</f>
        <v/>
      </c>
      <c r="DH59" s="273" t="str">
        <f ca="true">+IF(OFFSET('Sanitation Data'!$H$31,0,10*ROW('Sanitation Data'!H53))="","",OFFSET('Sanitation Data'!$H$31,0,10*ROW('Sanitation Data'!H53)))</f>
        <v/>
      </c>
      <c r="DI59" s="273" t="str">
        <f ca="true">+IF(OFFSET('Sanitation Data'!$H$32,0,10*ROW('Sanitation Data'!H53))="","",OFFSET('Sanitation Data'!$H$32,0,10*ROW('Sanitation Data'!H53)))</f>
        <v/>
      </c>
      <c r="DJ59" s="273" t="str">
        <f ca="true">+IF(OFFSET('Sanitation Data'!$I$28,0,10*ROW('Sanitation Data'!I53))="","",OFFSET('Sanitation Data'!$I$28,0,10*ROW('Sanitation Data'!I53)))</f>
        <v/>
      </c>
      <c r="DK59" s="273" t="str">
        <f ca="true">+IF(OFFSET('Sanitation Data'!$I$29,0,10*ROW('Sanitation Data'!I53))="","",OFFSET('Sanitation Data'!$I$29,0,10*ROW('Sanitation Data'!I53)))</f>
        <v/>
      </c>
      <c r="DL59" s="273" t="str">
        <f ca="true">+IF(OFFSET('Sanitation Data'!$I$30,0,10*ROW('Sanitation Data'!I53))="","",OFFSET('Sanitation Data'!$I$30,0,10*ROW('Sanitation Data'!I53)))</f>
        <v/>
      </c>
      <c r="DM59" s="273" t="str">
        <f ca="true">+IF(OFFSET('Sanitation Data'!$I$31,0,10*ROW('Sanitation Data'!I53))="","",OFFSET('Sanitation Data'!$I$31,0,10*ROW('Sanitation Data'!I53)))</f>
        <v/>
      </c>
      <c r="DN59" s="273" t="str">
        <f ca="true">+IF(OFFSET('Sanitation Data'!$I$32,0,10*ROW('Sanitation Data'!I53))="","",OFFSET('Sanitation Data'!$I$32,0,10*ROW('Sanitation Data'!I53)))</f>
        <v/>
      </c>
      <c r="DO59" s="273" t="str">
        <f ca="true">+IF(OFFSET('Hygiene Data'!$D$11,0,10*ROW('Hygiene Data'!D53))="","",OFFSET('Hygiene Data'!$D$11,0,10*ROW('Hygiene Data'!D53)))</f>
        <v/>
      </c>
      <c r="DP59" s="273" t="str">
        <f ca="true">+IF(OFFSET('Hygiene Data'!$D$12,0,10*ROW('Hygiene Data'!D53))="","",OFFSET('Hygiene Data'!$D$12,0,10*ROW('Hygiene Data'!D53)))</f>
        <v/>
      </c>
      <c r="DQ59" s="273" t="str">
        <f ca="true">+IF(OFFSET('Hygiene Data'!$D$13,0,10*ROW('Hygiene Data'!D53))="","",OFFSET('Hygiene Data'!$D$13,0,10*ROW('Hygiene Data'!D53)))</f>
        <v/>
      </c>
      <c r="DR59" s="273" t="str">
        <f ca="true">+IF(OFFSET('Hygiene Data'!$E$11,0,10*ROW('Hygiene Data'!E53))="","",OFFSET('Hygiene Data'!$E$11,0,10*ROW('Hygiene Data'!E53)))</f>
        <v/>
      </c>
      <c r="DS59" s="273" t="str">
        <f ca="true">+IF(OFFSET('Hygiene Data'!$E$12,0,10*ROW('Hygiene Data'!E53))="","",OFFSET('Hygiene Data'!$E$12,0,10*ROW('Hygiene Data'!E53)))</f>
        <v/>
      </c>
      <c r="DT59" s="273" t="str">
        <f ca="true">+IF(OFFSET('Hygiene Data'!$E$13,0,10*ROW('Hygiene Data'!E53))="","",OFFSET('Hygiene Data'!$E$13,0,10*ROW('Hygiene Data'!E53)))</f>
        <v/>
      </c>
      <c r="DU59" s="273" t="str">
        <f ca="true">+IF(OFFSET('Hygiene Data'!$F$11,0,10*ROW('Hygiene Data'!F53))="","",OFFSET('Hygiene Data'!$F$11,0,10*ROW('Hygiene Data'!F53)))</f>
        <v/>
      </c>
      <c r="DV59" s="273" t="str">
        <f ca="true">+IF(OFFSET('Hygiene Data'!$F$12,0,10*ROW('Hygiene Data'!F53))="","",OFFSET('Hygiene Data'!$F$12,0,10*ROW('Hygiene Data'!F53)))</f>
        <v/>
      </c>
      <c r="DW59" s="273" t="str">
        <f ca="true">+IF(OFFSET('Hygiene Data'!$F$13,0,10*ROW('Hygiene Data'!F53))="","",OFFSET('Hygiene Data'!$F$13,0,10*ROW('Hygiene Data'!F53)))</f>
        <v/>
      </c>
      <c r="DX59" s="273" t="str">
        <f ca="true">+IF(OFFSET('Hygiene Data'!$G$11,0,10*ROW('Hygiene Data'!G53))="","",OFFSET('Hygiene Data'!$G$11,0,10*ROW('Hygiene Data'!G53)))</f>
        <v/>
      </c>
      <c r="DY59" s="273" t="str">
        <f ca="true">+IF(OFFSET('Hygiene Data'!$G$12,0,10*ROW('Hygiene Data'!G53))="","",OFFSET('Hygiene Data'!$G$12,0,10*ROW('Hygiene Data'!G53)))</f>
        <v/>
      </c>
      <c r="DZ59" s="273" t="str">
        <f ca="true">+IF(OFFSET('Hygiene Data'!$G$13,0,10*ROW('Hygiene Data'!G53))="","",OFFSET('Hygiene Data'!$G$13,0,10*ROW('Hygiene Data'!G53)))</f>
        <v/>
      </c>
      <c r="EA59" s="273" t="str">
        <f ca="true">+IF(OFFSET('Hygiene Data'!$H$11,0,10*ROW('Hygiene Data'!H53))="","",OFFSET('Hygiene Data'!$H$11,0,10*ROW('Hygiene Data'!H53)))</f>
        <v/>
      </c>
      <c r="EB59" s="273" t="str">
        <f ca="true">+IF(OFFSET('Hygiene Data'!$H$12,0,10*ROW('Hygiene Data'!H53))="","",OFFSET('Hygiene Data'!$H$12,0,10*ROW('Hygiene Data'!H53)))</f>
        <v/>
      </c>
      <c r="EC59" s="273" t="str">
        <f ca="true">+IF(OFFSET('Hygiene Data'!$H$13,0,10*ROW('Hygiene Data'!H53))="","",OFFSET('Hygiene Data'!$H$13,0,10*ROW('Hygiene Data'!H53)))</f>
        <v/>
      </c>
      <c r="ED59" s="273" t="str">
        <f ca="true">+IF(OFFSET('Hygiene Data'!$I$11,0,10*ROW('Hygiene Data'!I53))="","",OFFSET('Hygiene Data'!$I$11,0,10*ROW('Hygiene Data'!I53)))</f>
        <v/>
      </c>
      <c r="EE59" s="273" t="str">
        <f ca="true">+IF(OFFSET('Hygiene Data'!$I$12,0,10*ROW('Hygiene Data'!I53))="","",OFFSET('Hygiene Data'!$I$12,0,10*ROW('Hygiene Data'!I53)))</f>
        <v/>
      </c>
      <c r="EF59" s="273"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29"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3"/>
      <c r="BS60" s="273" t="str">
        <f ca="true">+IF(OFFSET('Water Data'!$D$27,0,10*ROW('Water Data'!D54))="","",OFFSET('Water Data'!$D$27,0,10*ROW('Water Data'!D54)))</f>
        <v/>
      </c>
      <c r="BT60" s="273" t="str">
        <f ca="true">+IF(OFFSET('Water Data'!$D$28,0,10*ROW('Water Data'!D54))="","",OFFSET('Water Data'!$D$28,0,10*ROW('Water Data'!D54)))</f>
        <v/>
      </c>
      <c r="BU60" s="273" t="str">
        <f ca="true">+IF(OFFSET('Water Data'!$D$29,0,10*ROW('Water Data'!D54))="","",OFFSET('Water Data'!$D$29,0,10*ROW('Water Data'!D54)))</f>
        <v/>
      </c>
      <c r="BV60" s="273" t="str">
        <f ca="true">+IF(OFFSET('Water Data'!$E$27,0,10*ROW('Water Data'!E54))="","",OFFSET('Water Data'!$E$27,0,10*ROW('Water Data'!E54)))</f>
        <v/>
      </c>
      <c r="BW60" s="273" t="str">
        <f ca="true">+IF(OFFSET('Water Data'!$E$28,0,10*ROW('Water Data'!E54))="","",OFFSET('Water Data'!$E$28,0,10*ROW('Water Data'!E54)))</f>
        <v/>
      </c>
      <c r="BX60" s="273" t="str">
        <f ca="true">+IF(OFFSET('Water Data'!$E$29,0,10*ROW('Water Data'!E54))="","",OFFSET('Water Data'!$E$29,0,10*ROW('Water Data'!E54)))</f>
        <v/>
      </c>
      <c r="BY60" s="273" t="str">
        <f ca="true">+IF(OFFSET('Water Data'!$F$27,0,10*ROW('Water Data'!F54))="","",OFFSET('Water Data'!$F$27,0,10*ROW('Water Data'!F54)))</f>
        <v/>
      </c>
      <c r="BZ60" s="273" t="str">
        <f ca="true">+IF(OFFSET('Water Data'!$F$28,0,10*ROW('Water Data'!F54))="","",OFFSET('Water Data'!$F$28,0,10*ROW('Water Data'!F54)))</f>
        <v/>
      </c>
      <c r="CA60" s="273" t="str">
        <f ca="true">+IF(OFFSET('Water Data'!$F$29,0,10*ROW('Water Data'!F54))="","",OFFSET('Water Data'!$F$29,0,10*ROW('Water Data'!F54)))</f>
        <v/>
      </c>
      <c r="CB60" s="273" t="str">
        <f ca="true">+IF(OFFSET('Water Data'!$G$27,0,10*ROW('Water Data'!G54))="","",OFFSET('Water Data'!$G$27,0,10*ROW('Water Data'!G54)))</f>
        <v/>
      </c>
      <c r="CC60" s="273" t="str">
        <f ca="true">+IF(OFFSET('Water Data'!$G$28,0,10*ROW('Water Data'!G54))="","",OFFSET('Water Data'!$G$28,0,10*ROW('Water Data'!G54)))</f>
        <v/>
      </c>
      <c r="CD60" s="273" t="str">
        <f ca="true">+IF(OFFSET('Water Data'!$G$29,0,10*ROW('Water Data'!G54))="","",OFFSET('Water Data'!$G$29,0,10*ROW('Water Data'!G54)))</f>
        <v/>
      </c>
      <c r="CE60" s="273" t="str">
        <f ca="true">+IF(OFFSET('Water Data'!$H$27,0,10*ROW('Water Data'!H54))="","",OFFSET('Water Data'!$H$27,0,10*ROW('Water Data'!H54)))</f>
        <v/>
      </c>
      <c r="CF60" s="273" t="str">
        <f ca="true">+IF(OFFSET('Water Data'!$H$28,0,10*ROW('Water Data'!H54))="","",OFFSET('Water Data'!$H$28,0,10*ROW('Water Data'!H54)))</f>
        <v/>
      </c>
      <c r="CG60" s="273" t="str">
        <f ca="true">+IF(OFFSET('Water Data'!$H$29,0,10*ROW('Water Data'!H54))="","",OFFSET('Water Data'!$H$29,0,10*ROW('Water Data'!H54)))</f>
        <v/>
      </c>
      <c r="CH60" s="273" t="str">
        <f ca="true">+IF(OFFSET('Water Data'!$I$27,0,10*ROW('Water Data'!I54))="","",OFFSET('Water Data'!$I$27,0,10*ROW('Water Data'!I54)))</f>
        <v/>
      </c>
      <c r="CI60" s="273" t="str">
        <f ca="true">+IF(OFFSET('Water Data'!$I$28,0,10*ROW('Water Data'!I54))="","",OFFSET('Water Data'!$I$28,0,10*ROW('Water Data'!I54)))</f>
        <v/>
      </c>
      <c r="CJ60" s="273" t="str">
        <f ca="true">+IF(OFFSET('Water Data'!$I$29,0,10*ROW('Water Data'!I54))="","",OFFSET('Water Data'!$I$29,0,10*ROW('Water Data'!I54)))</f>
        <v/>
      </c>
      <c r="CK60" s="273" t="str">
        <f ca="true">+IF(OFFSET('Sanitation Data'!$D$28,0,10*ROW('Sanitation Data'!D54))="","",OFFSET('Sanitation Data'!$D$28,0,10*ROW('Sanitation Data'!D54)))</f>
        <v/>
      </c>
      <c r="CL60" s="273" t="str">
        <f ca="true">+IF(OFFSET('Sanitation Data'!$D$29,0,10*ROW('Sanitation Data'!D54))="","",OFFSET('Sanitation Data'!$D$29,0,10*ROW('Sanitation Data'!D54)))</f>
        <v/>
      </c>
      <c r="CM60" s="273" t="str">
        <f ca="true">+IF(OFFSET('Sanitation Data'!$D$30,0,10*ROW('Sanitation Data'!D54))="","",OFFSET('Sanitation Data'!$D$30,0,10*ROW('Sanitation Data'!D54)))</f>
        <v/>
      </c>
      <c r="CN60" s="273" t="str">
        <f ca="true">+IF(OFFSET('Sanitation Data'!$D$31,0,10*ROW('Sanitation Data'!D54))="","",OFFSET('Sanitation Data'!$D$31,0,10*ROW('Sanitation Data'!D54)))</f>
        <v/>
      </c>
      <c r="CO60" s="273" t="str">
        <f ca="true">+IF(OFFSET('Sanitation Data'!$D$32,0,10*ROW('Sanitation Data'!D54))="","",OFFSET('Sanitation Data'!$D$32,0,10*ROW('Sanitation Data'!D54)))</f>
        <v/>
      </c>
      <c r="CP60" s="273" t="str">
        <f ca="true">+IF(OFFSET('Sanitation Data'!$E$28,0,10*ROW('Sanitation Data'!E54))="","",OFFSET('Sanitation Data'!$E$28,0,10*ROW('Sanitation Data'!E54)))</f>
        <v/>
      </c>
      <c r="CQ60" s="273" t="str">
        <f ca="true">+IF(OFFSET('Sanitation Data'!$E$29,0,10*ROW('Sanitation Data'!E54))="","",OFFSET('Sanitation Data'!$E$29,0,10*ROW('Sanitation Data'!E54)))</f>
        <v/>
      </c>
      <c r="CR60" s="273" t="str">
        <f ca="true">+IF(OFFSET('Sanitation Data'!$E$30,0,10*ROW('Sanitation Data'!E54))="","",OFFSET('Sanitation Data'!$E$30,0,10*ROW('Sanitation Data'!E54)))</f>
        <v/>
      </c>
      <c r="CS60" s="273" t="str">
        <f ca="true">+IF(OFFSET('Sanitation Data'!$E$31,0,10*ROW('Sanitation Data'!E54))="","",OFFSET('Sanitation Data'!$E$31,0,10*ROW('Sanitation Data'!E54)))</f>
        <v/>
      </c>
      <c r="CT60" s="273" t="str">
        <f ca="true">+IF(OFFSET('Sanitation Data'!$E$32,0,10*ROW('Sanitation Data'!E54))="","",OFFSET('Sanitation Data'!$E$32,0,10*ROW('Sanitation Data'!E54)))</f>
        <v/>
      </c>
      <c r="CU60" s="273" t="str">
        <f ca="true">+IF(OFFSET('Sanitation Data'!$F$28,0,10*ROW('Sanitation Data'!F54))="","",OFFSET('Sanitation Data'!$F$28,0,10*ROW('Sanitation Data'!F54)))</f>
        <v/>
      </c>
      <c r="CV60" s="273" t="str">
        <f ca="true">+IF(OFFSET('Sanitation Data'!$F$29,0,10*ROW('Sanitation Data'!F54))="","",OFFSET('Sanitation Data'!$F$29,0,10*ROW('Sanitation Data'!F54)))</f>
        <v/>
      </c>
      <c r="CW60" s="273" t="str">
        <f ca="true">+IF(OFFSET('Sanitation Data'!$F$30,0,10*ROW('Sanitation Data'!F54))="","",OFFSET('Sanitation Data'!$F$30,0,10*ROW('Sanitation Data'!F54)))</f>
        <v/>
      </c>
      <c r="CX60" s="273" t="str">
        <f ca="true">+IF(OFFSET('Sanitation Data'!$F$31,0,10*ROW('Sanitation Data'!F54))="","",OFFSET('Sanitation Data'!$F$31,0,10*ROW('Sanitation Data'!F54)))</f>
        <v/>
      </c>
      <c r="CY60" s="273" t="str">
        <f ca="true">+IF(OFFSET('Sanitation Data'!$F$32,0,10*ROW('Sanitation Data'!F54))="","",OFFSET('Sanitation Data'!$F$32,0,10*ROW('Sanitation Data'!F54)))</f>
        <v/>
      </c>
      <c r="CZ60" s="273" t="str">
        <f ca="true">+IF(OFFSET('Sanitation Data'!$G$28,0,10*ROW('Sanitation Data'!G54))="","",OFFSET('Sanitation Data'!$G$28,0,10*ROW('Sanitation Data'!G54)))</f>
        <v/>
      </c>
      <c r="DA60" s="273" t="str">
        <f ca="true">+IF(OFFSET('Sanitation Data'!$G$29,0,10*ROW('Sanitation Data'!G54))="","",OFFSET('Sanitation Data'!$G$29,0,10*ROW('Sanitation Data'!G54)))</f>
        <v/>
      </c>
      <c r="DB60" s="273" t="str">
        <f ca="true">+IF(OFFSET('Sanitation Data'!$G$30,0,10*ROW('Sanitation Data'!G54))="","",OFFSET('Sanitation Data'!$G$30,0,10*ROW('Sanitation Data'!G54)))</f>
        <v/>
      </c>
      <c r="DC60" s="273" t="str">
        <f ca="true">+IF(OFFSET('Sanitation Data'!$G$31,0,10*ROW('Sanitation Data'!G54))="","",OFFSET('Sanitation Data'!$G$31,0,10*ROW('Sanitation Data'!G54)))</f>
        <v/>
      </c>
      <c r="DD60" s="273" t="str">
        <f ca="true">+IF(OFFSET('Sanitation Data'!$G$32,0,10*ROW('Sanitation Data'!G54))="","",OFFSET('Sanitation Data'!$G$32,0,10*ROW('Sanitation Data'!G54)))</f>
        <v/>
      </c>
      <c r="DE60" s="273" t="str">
        <f ca="true">+IF(OFFSET('Sanitation Data'!$H$28,0,10*ROW('Sanitation Data'!H54))="","",OFFSET('Sanitation Data'!$H$28,0,10*ROW('Sanitation Data'!H54)))</f>
        <v/>
      </c>
      <c r="DF60" s="273" t="str">
        <f ca="true">+IF(OFFSET('Sanitation Data'!$H$29,0,10*ROW('Sanitation Data'!H54))="","",OFFSET('Sanitation Data'!$H$29,0,10*ROW('Sanitation Data'!H54)))</f>
        <v/>
      </c>
      <c r="DG60" s="273" t="str">
        <f ca="true">+IF(OFFSET('Sanitation Data'!$H$30,0,10*ROW('Sanitation Data'!H54))="","",OFFSET('Sanitation Data'!$H$30,0,10*ROW('Sanitation Data'!H54)))</f>
        <v/>
      </c>
      <c r="DH60" s="273" t="str">
        <f ca="true">+IF(OFFSET('Sanitation Data'!$H$31,0,10*ROW('Sanitation Data'!H54))="","",OFFSET('Sanitation Data'!$H$31,0,10*ROW('Sanitation Data'!H54)))</f>
        <v/>
      </c>
      <c r="DI60" s="273" t="str">
        <f ca="true">+IF(OFFSET('Sanitation Data'!$H$32,0,10*ROW('Sanitation Data'!H54))="","",OFFSET('Sanitation Data'!$H$32,0,10*ROW('Sanitation Data'!H54)))</f>
        <v/>
      </c>
      <c r="DJ60" s="273" t="str">
        <f ca="true">+IF(OFFSET('Sanitation Data'!$I$28,0,10*ROW('Sanitation Data'!I54))="","",OFFSET('Sanitation Data'!$I$28,0,10*ROW('Sanitation Data'!I54)))</f>
        <v/>
      </c>
      <c r="DK60" s="273" t="str">
        <f ca="true">+IF(OFFSET('Sanitation Data'!$I$29,0,10*ROW('Sanitation Data'!I54))="","",OFFSET('Sanitation Data'!$I$29,0,10*ROW('Sanitation Data'!I54)))</f>
        <v/>
      </c>
      <c r="DL60" s="273" t="str">
        <f ca="true">+IF(OFFSET('Sanitation Data'!$I$30,0,10*ROW('Sanitation Data'!I54))="","",OFFSET('Sanitation Data'!$I$30,0,10*ROW('Sanitation Data'!I54)))</f>
        <v/>
      </c>
      <c r="DM60" s="273" t="str">
        <f ca="true">+IF(OFFSET('Sanitation Data'!$I$31,0,10*ROW('Sanitation Data'!I54))="","",OFFSET('Sanitation Data'!$I$31,0,10*ROW('Sanitation Data'!I54)))</f>
        <v/>
      </c>
      <c r="DN60" s="273" t="str">
        <f ca="true">+IF(OFFSET('Sanitation Data'!$I$32,0,10*ROW('Sanitation Data'!I54))="","",OFFSET('Sanitation Data'!$I$32,0,10*ROW('Sanitation Data'!I54)))</f>
        <v/>
      </c>
      <c r="DO60" s="273" t="str">
        <f ca="true">+IF(OFFSET('Hygiene Data'!$D$11,0,10*ROW('Hygiene Data'!D54))="","",OFFSET('Hygiene Data'!$D$11,0,10*ROW('Hygiene Data'!D54)))</f>
        <v/>
      </c>
      <c r="DP60" s="273" t="str">
        <f ca="true">+IF(OFFSET('Hygiene Data'!$D$12,0,10*ROW('Hygiene Data'!D54))="","",OFFSET('Hygiene Data'!$D$12,0,10*ROW('Hygiene Data'!D54)))</f>
        <v/>
      </c>
      <c r="DQ60" s="273" t="str">
        <f ca="true">+IF(OFFSET('Hygiene Data'!$D$13,0,10*ROW('Hygiene Data'!D54))="","",OFFSET('Hygiene Data'!$D$13,0,10*ROW('Hygiene Data'!D54)))</f>
        <v/>
      </c>
      <c r="DR60" s="273" t="str">
        <f ca="true">+IF(OFFSET('Hygiene Data'!$E$11,0,10*ROW('Hygiene Data'!E54))="","",OFFSET('Hygiene Data'!$E$11,0,10*ROW('Hygiene Data'!E54)))</f>
        <v/>
      </c>
      <c r="DS60" s="273" t="str">
        <f ca="true">+IF(OFFSET('Hygiene Data'!$E$12,0,10*ROW('Hygiene Data'!E54))="","",OFFSET('Hygiene Data'!$E$12,0,10*ROW('Hygiene Data'!E54)))</f>
        <v/>
      </c>
      <c r="DT60" s="273" t="str">
        <f ca="true">+IF(OFFSET('Hygiene Data'!$E$13,0,10*ROW('Hygiene Data'!E54))="","",OFFSET('Hygiene Data'!$E$13,0,10*ROW('Hygiene Data'!E54)))</f>
        <v/>
      </c>
      <c r="DU60" s="273" t="str">
        <f ca="true">+IF(OFFSET('Hygiene Data'!$F$11,0,10*ROW('Hygiene Data'!F54))="","",OFFSET('Hygiene Data'!$F$11,0,10*ROW('Hygiene Data'!F54)))</f>
        <v/>
      </c>
      <c r="DV60" s="273" t="str">
        <f ca="true">+IF(OFFSET('Hygiene Data'!$F$12,0,10*ROW('Hygiene Data'!F54))="","",OFFSET('Hygiene Data'!$F$12,0,10*ROW('Hygiene Data'!F54)))</f>
        <v/>
      </c>
      <c r="DW60" s="273" t="str">
        <f ca="true">+IF(OFFSET('Hygiene Data'!$F$13,0,10*ROW('Hygiene Data'!F54))="","",OFFSET('Hygiene Data'!$F$13,0,10*ROW('Hygiene Data'!F54)))</f>
        <v/>
      </c>
      <c r="DX60" s="273" t="str">
        <f ca="true">+IF(OFFSET('Hygiene Data'!$G$11,0,10*ROW('Hygiene Data'!G54))="","",OFFSET('Hygiene Data'!$G$11,0,10*ROW('Hygiene Data'!G54)))</f>
        <v/>
      </c>
      <c r="DY60" s="273" t="str">
        <f ca="true">+IF(OFFSET('Hygiene Data'!$G$12,0,10*ROW('Hygiene Data'!G54))="","",OFFSET('Hygiene Data'!$G$12,0,10*ROW('Hygiene Data'!G54)))</f>
        <v/>
      </c>
      <c r="DZ60" s="273" t="str">
        <f ca="true">+IF(OFFSET('Hygiene Data'!$G$13,0,10*ROW('Hygiene Data'!G54))="","",OFFSET('Hygiene Data'!$G$13,0,10*ROW('Hygiene Data'!G54)))</f>
        <v/>
      </c>
      <c r="EA60" s="273" t="str">
        <f ca="true">+IF(OFFSET('Hygiene Data'!$H$11,0,10*ROW('Hygiene Data'!H54))="","",OFFSET('Hygiene Data'!$H$11,0,10*ROW('Hygiene Data'!H54)))</f>
        <v/>
      </c>
      <c r="EB60" s="273" t="str">
        <f ca="true">+IF(OFFSET('Hygiene Data'!$H$12,0,10*ROW('Hygiene Data'!H54))="","",OFFSET('Hygiene Data'!$H$12,0,10*ROW('Hygiene Data'!H54)))</f>
        <v/>
      </c>
      <c r="EC60" s="273" t="str">
        <f ca="true">+IF(OFFSET('Hygiene Data'!$H$13,0,10*ROW('Hygiene Data'!H54))="","",OFFSET('Hygiene Data'!$H$13,0,10*ROW('Hygiene Data'!H54)))</f>
        <v/>
      </c>
      <c r="ED60" s="273" t="str">
        <f ca="true">+IF(OFFSET('Hygiene Data'!$I$11,0,10*ROW('Hygiene Data'!I54))="","",OFFSET('Hygiene Data'!$I$11,0,10*ROW('Hygiene Data'!I54)))</f>
        <v/>
      </c>
      <c r="EE60" s="273" t="str">
        <f ca="true">+IF(OFFSET('Hygiene Data'!$I$12,0,10*ROW('Hygiene Data'!I54))="","",OFFSET('Hygiene Data'!$I$12,0,10*ROW('Hygiene Data'!I54)))</f>
        <v/>
      </c>
      <c r="EF60" s="273"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29"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3"/>
      <c r="BS61" s="273" t="str">
        <f ca="true">+IF(OFFSET('Water Data'!$D$27,0,10*ROW('Water Data'!D55))="","",OFFSET('Water Data'!$D$27,0,10*ROW('Water Data'!D55)))</f>
        <v/>
      </c>
      <c r="BT61" s="273" t="str">
        <f ca="true">+IF(OFFSET('Water Data'!$D$28,0,10*ROW('Water Data'!D55))="","",OFFSET('Water Data'!$D$28,0,10*ROW('Water Data'!D55)))</f>
        <v/>
      </c>
      <c r="BU61" s="273" t="str">
        <f ca="true">+IF(OFFSET('Water Data'!$D$29,0,10*ROW('Water Data'!D55))="","",OFFSET('Water Data'!$D$29,0,10*ROW('Water Data'!D55)))</f>
        <v/>
      </c>
      <c r="BV61" s="273" t="str">
        <f ca="true">+IF(OFFSET('Water Data'!$E$27,0,10*ROW('Water Data'!E55))="","",OFFSET('Water Data'!$E$27,0,10*ROW('Water Data'!E55)))</f>
        <v/>
      </c>
      <c r="BW61" s="273" t="str">
        <f ca="true">+IF(OFFSET('Water Data'!$E$28,0,10*ROW('Water Data'!E55))="","",OFFSET('Water Data'!$E$28,0,10*ROW('Water Data'!E55)))</f>
        <v/>
      </c>
      <c r="BX61" s="273" t="str">
        <f ca="true">+IF(OFFSET('Water Data'!$E$29,0,10*ROW('Water Data'!E55))="","",OFFSET('Water Data'!$E$29,0,10*ROW('Water Data'!E55)))</f>
        <v/>
      </c>
      <c r="BY61" s="273" t="str">
        <f ca="true">+IF(OFFSET('Water Data'!$F$27,0,10*ROW('Water Data'!F55))="","",OFFSET('Water Data'!$F$27,0,10*ROW('Water Data'!F55)))</f>
        <v/>
      </c>
      <c r="BZ61" s="273" t="str">
        <f ca="true">+IF(OFFSET('Water Data'!$F$28,0,10*ROW('Water Data'!F55))="","",OFFSET('Water Data'!$F$28,0,10*ROW('Water Data'!F55)))</f>
        <v/>
      </c>
      <c r="CA61" s="273" t="str">
        <f ca="true">+IF(OFFSET('Water Data'!$F$29,0,10*ROW('Water Data'!F55))="","",OFFSET('Water Data'!$F$29,0,10*ROW('Water Data'!F55)))</f>
        <v/>
      </c>
      <c r="CB61" s="273" t="str">
        <f ca="true">+IF(OFFSET('Water Data'!$G$27,0,10*ROW('Water Data'!G55))="","",OFFSET('Water Data'!$G$27,0,10*ROW('Water Data'!G55)))</f>
        <v/>
      </c>
      <c r="CC61" s="273" t="str">
        <f ca="true">+IF(OFFSET('Water Data'!$G$28,0,10*ROW('Water Data'!G55))="","",OFFSET('Water Data'!$G$28,0,10*ROW('Water Data'!G55)))</f>
        <v/>
      </c>
      <c r="CD61" s="273" t="str">
        <f ca="true">+IF(OFFSET('Water Data'!$G$29,0,10*ROW('Water Data'!G55))="","",OFFSET('Water Data'!$G$29,0,10*ROW('Water Data'!G55)))</f>
        <v/>
      </c>
      <c r="CE61" s="273" t="str">
        <f ca="true">+IF(OFFSET('Water Data'!$H$27,0,10*ROW('Water Data'!H55))="","",OFFSET('Water Data'!$H$27,0,10*ROW('Water Data'!H55)))</f>
        <v/>
      </c>
      <c r="CF61" s="273" t="str">
        <f ca="true">+IF(OFFSET('Water Data'!$H$28,0,10*ROW('Water Data'!H55))="","",OFFSET('Water Data'!$H$28,0,10*ROW('Water Data'!H55)))</f>
        <v/>
      </c>
      <c r="CG61" s="273" t="str">
        <f ca="true">+IF(OFFSET('Water Data'!$H$29,0,10*ROW('Water Data'!H55))="","",OFFSET('Water Data'!$H$29,0,10*ROW('Water Data'!H55)))</f>
        <v/>
      </c>
      <c r="CH61" s="273" t="str">
        <f ca="true">+IF(OFFSET('Water Data'!$I$27,0,10*ROW('Water Data'!I55))="","",OFFSET('Water Data'!$I$27,0,10*ROW('Water Data'!I55)))</f>
        <v/>
      </c>
      <c r="CI61" s="273" t="str">
        <f ca="true">+IF(OFFSET('Water Data'!$I$28,0,10*ROW('Water Data'!I55))="","",OFFSET('Water Data'!$I$28,0,10*ROW('Water Data'!I55)))</f>
        <v/>
      </c>
      <c r="CJ61" s="273" t="str">
        <f ca="true">+IF(OFFSET('Water Data'!$I$29,0,10*ROW('Water Data'!I55))="","",OFFSET('Water Data'!$I$29,0,10*ROW('Water Data'!I55)))</f>
        <v/>
      </c>
      <c r="CK61" s="273" t="str">
        <f ca="true">+IF(OFFSET('Sanitation Data'!$D$28,0,10*ROW('Sanitation Data'!D55))="","",OFFSET('Sanitation Data'!$D$28,0,10*ROW('Sanitation Data'!D55)))</f>
        <v/>
      </c>
      <c r="CL61" s="273" t="str">
        <f ca="true">+IF(OFFSET('Sanitation Data'!$D$29,0,10*ROW('Sanitation Data'!D55))="","",OFFSET('Sanitation Data'!$D$29,0,10*ROW('Sanitation Data'!D55)))</f>
        <v/>
      </c>
      <c r="CM61" s="273" t="str">
        <f ca="true">+IF(OFFSET('Sanitation Data'!$D$30,0,10*ROW('Sanitation Data'!D55))="","",OFFSET('Sanitation Data'!$D$30,0,10*ROW('Sanitation Data'!D55)))</f>
        <v/>
      </c>
      <c r="CN61" s="273" t="str">
        <f ca="true">+IF(OFFSET('Sanitation Data'!$D$31,0,10*ROW('Sanitation Data'!D55))="","",OFFSET('Sanitation Data'!$D$31,0,10*ROW('Sanitation Data'!D55)))</f>
        <v/>
      </c>
      <c r="CO61" s="273" t="str">
        <f ca="true">+IF(OFFSET('Sanitation Data'!$D$32,0,10*ROW('Sanitation Data'!D55))="","",OFFSET('Sanitation Data'!$D$32,0,10*ROW('Sanitation Data'!D55)))</f>
        <v/>
      </c>
      <c r="CP61" s="273" t="str">
        <f ca="true">+IF(OFFSET('Sanitation Data'!$E$28,0,10*ROW('Sanitation Data'!E55))="","",OFFSET('Sanitation Data'!$E$28,0,10*ROW('Sanitation Data'!E55)))</f>
        <v/>
      </c>
      <c r="CQ61" s="273" t="str">
        <f ca="true">+IF(OFFSET('Sanitation Data'!$E$29,0,10*ROW('Sanitation Data'!E55))="","",OFFSET('Sanitation Data'!$E$29,0,10*ROW('Sanitation Data'!E55)))</f>
        <v/>
      </c>
      <c r="CR61" s="273" t="str">
        <f ca="true">+IF(OFFSET('Sanitation Data'!$E$30,0,10*ROW('Sanitation Data'!E55))="","",OFFSET('Sanitation Data'!$E$30,0,10*ROW('Sanitation Data'!E55)))</f>
        <v/>
      </c>
      <c r="CS61" s="273" t="str">
        <f ca="true">+IF(OFFSET('Sanitation Data'!$E$31,0,10*ROW('Sanitation Data'!E55))="","",OFFSET('Sanitation Data'!$E$31,0,10*ROW('Sanitation Data'!E55)))</f>
        <v/>
      </c>
      <c r="CT61" s="273" t="str">
        <f ca="true">+IF(OFFSET('Sanitation Data'!$E$32,0,10*ROW('Sanitation Data'!E55))="","",OFFSET('Sanitation Data'!$E$32,0,10*ROW('Sanitation Data'!E55)))</f>
        <v/>
      </c>
      <c r="CU61" s="273" t="str">
        <f ca="true">+IF(OFFSET('Sanitation Data'!$F$28,0,10*ROW('Sanitation Data'!F55))="","",OFFSET('Sanitation Data'!$F$28,0,10*ROW('Sanitation Data'!F55)))</f>
        <v/>
      </c>
      <c r="CV61" s="273" t="str">
        <f ca="true">+IF(OFFSET('Sanitation Data'!$F$29,0,10*ROW('Sanitation Data'!F55))="","",OFFSET('Sanitation Data'!$F$29,0,10*ROW('Sanitation Data'!F55)))</f>
        <v/>
      </c>
      <c r="CW61" s="273" t="str">
        <f ca="true">+IF(OFFSET('Sanitation Data'!$F$30,0,10*ROW('Sanitation Data'!F55))="","",OFFSET('Sanitation Data'!$F$30,0,10*ROW('Sanitation Data'!F55)))</f>
        <v/>
      </c>
      <c r="CX61" s="273" t="str">
        <f ca="true">+IF(OFFSET('Sanitation Data'!$F$31,0,10*ROW('Sanitation Data'!F55))="","",OFFSET('Sanitation Data'!$F$31,0,10*ROW('Sanitation Data'!F55)))</f>
        <v/>
      </c>
      <c r="CY61" s="273" t="str">
        <f ca="true">+IF(OFFSET('Sanitation Data'!$F$32,0,10*ROW('Sanitation Data'!F55))="","",OFFSET('Sanitation Data'!$F$32,0,10*ROW('Sanitation Data'!F55)))</f>
        <v/>
      </c>
      <c r="CZ61" s="273" t="str">
        <f ca="true">+IF(OFFSET('Sanitation Data'!$G$28,0,10*ROW('Sanitation Data'!G55))="","",OFFSET('Sanitation Data'!$G$28,0,10*ROW('Sanitation Data'!G55)))</f>
        <v/>
      </c>
      <c r="DA61" s="273" t="str">
        <f ca="true">+IF(OFFSET('Sanitation Data'!$G$29,0,10*ROW('Sanitation Data'!G55))="","",OFFSET('Sanitation Data'!$G$29,0,10*ROW('Sanitation Data'!G55)))</f>
        <v/>
      </c>
      <c r="DB61" s="273" t="str">
        <f ca="true">+IF(OFFSET('Sanitation Data'!$G$30,0,10*ROW('Sanitation Data'!G55))="","",OFFSET('Sanitation Data'!$G$30,0,10*ROW('Sanitation Data'!G55)))</f>
        <v/>
      </c>
      <c r="DC61" s="273" t="str">
        <f ca="true">+IF(OFFSET('Sanitation Data'!$G$31,0,10*ROW('Sanitation Data'!G55))="","",OFFSET('Sanitation Data'!$G$31,0,10*ROW('Sanitation Data'!G55)))</f>
        <v/>
      </c>
      <c r="DD61" s="273" t="str">
        <f ca="true">+IF(OFFSET('Sanitation Data'!$G$32,0,10*ROW('Sanitation Data'!G55))="","",OFFSET('Sanitation Data'!$G$32,0,10*ROW('Sanitation Data'!G55)))</f>
        <v/>
      </c>
      <c r="DE61" s="273" t="str">
        <f ca="true">+IF(OFFSET('Sanitation Data'!$H$28,0,10*ROW('Sanitation Data'!H55))="","",OFFSET('Sanitation Data'!$H$28,0,10*ROW('Sanitation Data'!H55)))</f>
        <v/>
      </c>
      <c r="DF61" s="273" t="str">
        <f ca="true">+IF(OFFSET('Sanitation Data'!$H$29,0,10*ROW('Sanitation Data'!H55))="","",OFFSET('Sanitation Data'!$H$29,0,10*ROW('Sanitation Data'!H55)))</f>
        <v/>
      </c>
      <c r="DG61" s="273" t="str">
        <f ca="true">+IF(OFFSET('Sanitation Data'!$H$30,0,10*ROW('Sanitation Data'!H55))="","",OFFSET('Sanitation Data'!$H$30,0,10*ROW('Sanitation Data'!H55)))</f>
        <v/>
      </c>
      <c r="DH61" s="273" t="str">
        <f ca="true">+IF(OFFSET('Sanitation Data'!$H$31,0,10*ROW('Sanitation Data'!H55))="","",OFFSET('Sanitation Data'!$H$31,0,10*ROW('Sanitation Data'!H55)))</f>
        <v/>
      </c>
      <c r="DI61" s="273" t="str">
        <f ca="true">+IF(OFFSET('Sanitation Data'!$H$32,0,10*ROW('Sanitation Data'!H55))="","",OFFSET('Sanitation Data'!$H$32,0,10*ROW('Sanitation Data'!H55)))</f>
        <v/>
      </c>
      <c r="DJ61" s="273" t="str">
        <f ca="true">+IF(OFFSET('Sanitation Data'!$I$28,0,10*ROW('Sanitation Data'!I55))="","",OFFSET('Sanitation Data'!$I$28,0,10*ROW('Sanitation Data'!I55)))</f>
        <v/>
      </c>
      <c r="DK61" s="273" t="str">
        <f ca="true">+IF(OFFSET('Sanitation Data'!$I$29,0,10*ROW('Sanitation Data'!I55))="","",OFFSET('Sanitation Data'!$I$29,0,10*ROW('Sanitation Data'!I55)))</f>
        <v/>
      </c>
      <c r="DL61" s="273" t="str">
        <f ca="true">+IF(OFFSET('Sanitation Data'!$I$30,0,10*ROW('Sanitation Data'!I55))="","",OFFSET('Sanitation Data'!$I$30,0,10*ROW('Sanitation Data'!I55)))</f>
        <v/>
      </c>
      <c r="DM61" s="273" t="str">
        <f ca="true">+IF(OFFSET('Sanitation Data'!$I$31,0,10*ROW('Sanitation Data'!I55))="","",OFFSET('Sanitation Data'!$I$31,0,10*ROW('Sanitation Data'!I55)))</f>
        <v/>
      </c>
      <c r="DN61" s="273" t="str">
        <f ca="true">+IF(OFFSET('Sanitation Data'!$I$32,0,10*ROW('Sanitation Data'!I55))="","",OFFSET('Sanitation Data'!$I$32,0,10*ROW('Sanitation Data'!I55)))</f>
        <v/>
      </c>
      <c r="DO61" s="273" t="str">
        <f ca="true">+IF(OFFSET('Hygiene Data'!$D$11,0,10*ROW('Hygiene Data'!D55))="","",OFFSET('Hygiene Data'!$D$11,0,10*ROW('Hygiene Data'!D55)))</f>
        <v/>
      </c>
      <c r="DP61" s="273" t="str">
        <f ca="true">+IF(OFFSET('Hygiene Data'!$D$12,0,10*ROW('Hygiene Data'!D55))="","",OFFSET('Hygiene Data'!$D$12,0,10*ROW('Hygiene Data'!D55)))</f>
        <v/>
      </c>
      <c r="DQ61" s="273" t="str">
        <f ca="true">+IF(OFFSET('Hygiene Data'!$D$13,0,10*ROW('Hygiene Data'!D55))="","",OFFSET('Hygiene Data'!$D$13,0,10*ROW('Hygiene Data'!D55)))</f>
        <v/>
      </c>
      <c r="DR61" s="273" t="str">
        <f ca="true">+IF(OFFSET('Hygiene Data'!$E$11,0,10*ROW('Hygiene Data'!E55))="","",OFFSET('Hygiene Data'!$E$11,0,10*ROW('Hygiene Data'!E55)))</f>
        <v/>
      </c>
      <c r="DS61" s="273" t="str">
        <f ca="true">+IF(OFFSET('Hygiene Data'!$E$12,0,10*ROW('Hygiene Data'!E55))="","",OFFSET('Hygiene Data'!$E$12,0,10*ROW('Hygiene Data'!E55)))</f>
        <v/>
      </c>
      <c r="DT61" s="273" t="str">
        <f ca="true">+IF(OFFSET('Hygiene Data'!$E$13,0,10*ROW('Hygiene Data'!E55))="","",OFFSET('Hygiene Data'!$E$13,0,10*ROW('Hygiene Data'!E55)))</f>
        <v/>
      </c>
      <c r="DU61" s="273" t="str">
        <f ca="true">+IF(OFFSET('Hygiene Data'!$F$11,0,10*ROW('Hygiene Data'!F55))="","",OFFSET('Hygiene Data'!$F$11,0,10*ROW('Hygiene Data'!F55)))</f>
        <v/>
      </c>
      <c r="DV61" s="273" t="str">
        <f ca="true">+IF(OFFSET('Hygiene Data'!$F$12,0,10*ROW('Hygiene Data'!F55))="","",OFFSET('Hygiene Data'!$F$12,0,10*ROW('Hygiene Data'!F55)))</f>
        <v/>
      </c>
      <c r="DW61" s="273" t="str">
        <f ca="true">+IF(OFFSET('Hygiene Data'!$F$13,0,10*ROW('Hygiene Data'!F55))="","",OFFSET('Hygiene Data'!$F$13,0,10*ROW('Hygiene Data'!F55)))</f>
        <v/>
      </c>
      <c r="DX61" s="273" t="str">
        <f ca="true">+IF(OFFSET('Hygiene Data'!$G$11,0,10*ROW('Hygiene Data'!G55))="","",OFFSET('Hygiene Data'!$G$11,0,10*ROW('Hygiene Data'!G55)))</f>
        <v/>
      </c>
      <c r="DY61" s="273" t="str">
        <f ca="true">+IF(OFFSET('Hygiene Data'!$G$12,0,10*ROW('Hygiene Data'!G55))="","",OFFSET('Hygiene Data'!$G$12,0,10*ROW('Hygiene Data'!G55)))</f>
        <v/>
      </c>
      <c r="DZ61" s="273" t="str">
        <f ca="true">+IF(OFFSET('Hygiene Data'!$G$13,0,10*ROW('Hygiene Data'!G55))="","",OFFSET('Hygiene Data'!$G$13,0,10*ROW('Hygiene Data'!G55)))</f>
        <v/>
      </c>
      <c r="EA61" s="273" t="str">
        <f ca="true">+IF(OFFSET('Hygiene Data'!$H$11,0,10*ROW('Hygiene Data'!H55))="","",OFFSET('Hygiene Data'!$H$11,0,10*ROW('Hygiene Data'!H55)))</f>
        <v/>
      </c>
      <c r="EB61" s="273" t="str">
        <f ca="true">+IF(OFFSET('Hygiene Data'!$H$12,0,10*ROW('Hygiene Data'!H55))="","",OFFSET('Hygiene Data'!$H$12,0,10*ROW('Hygiene Data'!H55)))</f>
        <v/>
      </c>
      <c r="EC61" s="273" t="str">
        <f ca="true">+IF(OFFSET('Hygiene Data'!$H$13,0,10*ROW('Hygiene Data'!H55))="","",OFFSET('Hygiene Data'!$H$13,0,10*ROW('Hygiene Data'!H55)))</f>
        <v/>
      </c>
      <c r="ED61" s="273" t="str">
        <f ca="true">+IF(OFFSET('Hygiene Data'!$I$11,0,10*ROW('Hygiene Data'!I55))="","",OFFSET('Hygiene Data'!$I$11,0,10*ROW('Hygiene Data'!I55)))</f>
        <v/>
      </c>
      <c r="EE61" s="273" t="str">
        <f ca="true">+IF(OFFSET('Hygiene Data'!$I$12,0,10*ROW('Hygiene Data'!I55))="","",OFFSET('Hygiene Data'!$I$12,0,10*ROW('Hygiene Data'!I55)))</f>
        <v/>
      </c>
      <c r="EF61" s="273"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29"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3"/>
      <c r="BS62" s="273" t="str">
        <f ca="true">+IF(OFFSET('Water Data'!$D$27,0,10*ROW('Water Data'!D56))="","",OFFSET('Water Data'!$D$27,0,10*ROW('Water Data'!D56)))</f>
        <v/>
      </c>
      <c r="BT62" s="273" t="str">
        <f ca="true">+IF(OFFSET('Water Data'!$D$28,0,10*ROW('Water Data'!D56))="","",OFFSET('Water Data'!$D$28,0,10*ROW('Water Data'!D56)))</f>
        <v/>
      </c>
      <c r="BU62" s="273" t="str">
        <f ca="true">+IF(OFFSET('Water Data'!$D$29,0,10*ROW('Water Data'!D56))="","",OFFSET('Water Data'!$D$29,0,10*ROW('Water Data'!D56)))</f>
        <v/>
      </c>
      <c r="BV62" s="273" t="str">
        <f ca="true">+IF(OFFSET('Water Data'!$E$27,0,10*ROW('Water Data'!E56))="","",OFFSET('Water Data'!$E$27,0,10*ROW('Water Data'!E56)))</f>
        <v/>
      </c>
      <c r="BW62" s="273" t="str">
        <f ca="true">+IF(OFFSET('Water Data'!$E$28,0,10*ROW('Water Data'!E56))="","",OFFSET('Water Data'!$E$28,0,10*ROW('Water Data'!E56)))</f>
        <v/>
      </c>
      <c r="BX62" s="273" t="str">
        <f ca="true">+IF(OFFSET('Water Data'!$E$29,0,10*ROW('Water Data'!E56))="","",OFFSET('Water Data'!$E$29,0,10*ROW('Water Data'!E56)))</f>
        <v/>
      </c>
      <c r="BY62" s="273" t="str">
        <f ca="true">+IF(OFFSET('Water Data'!$F$27,0,10*ROW('Water Data'!F56))="","",OFFSET('Water Data'!$F$27,0,10*ROW('Water Data'!F56)))</f>
        <v/>
      </c>
      <c r="BZ62" s="273" t="str">
        <f ca="true">+IF(OFFSET('Water Data'!$F$28,0,10*ROW('Water Data'!F56))="","",OFFSET('Water Data'!$F$28,0,10*ROW('Water Data'!F56)))</f>
        <v/>
      </c>
      <c r="CA62" s="273" t="str">
        <f ca="true">+IF(OFFSET('Water Data'!$F$29,0,10*ROW('Water Data'!F56))="","",OFFSET('Water Data'!$F$29,0,10*ROW('Water Data'!F56)))</f>
        <v/>
      </c>
      <c r="CB62" s="273" t="str">
        <f ca="true">+IF(OFFSET('Water Data'!$G$27,0,10*ROW('Water Data'!G56))="","",OFFSET('Water Data'!$G$27,0,10*ROW('Water Data'!G56)))</f>
        <v/>
      </c>
      <c r="CC62" s="273" t="str">
        <f ca="true">+IF(OFFSET('Water Data'!$G$28,0,10*ROW('Water Data'!G56))="","",OFFSET('Water Data'!$G$28,0,10*ROW('Water Data'!G56)))</f>
        <v/>
      </c>
      <c r="CD62" s="273" t="str">
        <f ca="true">+IF(OFFSET('Water Data'!$G$29,0,10*ROW('Water Data'!G56))="","",OFFSET('Water Data'!$G$29,0,10*ROW('Water Data'!G56)))</f>
        <v/>
      </c>
      <c r="CE62" s="273" t="str">
        <f ca="true">+IF(OFFSET('Water Data'!$H$27,0,10*ROW('Water Data'!H56))="","",OFFSET('Water Data'!$H$27,0,10*ROW('Water Data'!H56)))</f>
        <v/>
      </c>
      <c r="CF62" s="273" t="str">
        <f ca="true">+IF(OFFSET('Water Data'!$H$28,0,10*ROW('Water Data'!H56))="","",OFFSET('Water Data'!$H$28,0,10*ROW('Water Data'!H56)))</f>
        <v/>
      </c>
      <c r="CG62" s="273" t="str">
        <f ca="true">+IF(OFFSET('Water Data'!$H$29,0,10*ROW('Water Data'!H56))="","",OFFSET('Water Data'!$H$29,0,10*ROW('Water Data'!H56)))</f>
        <v/>
      </c>
      <c r="CH62" s="273" t="str">
        <f ca="true">+IF(OFFSET('Water Data'!$I$27,0,10*ROW('Water Data'!I56))="","",OFFSET('Water Data'!$I$27,0,10*ROW('Water Data'!I56)))</f>
        <v/>
      </c>
      <c r="CI62" s="273" t="str">
        <f ca="true">+IF(OFFSET('Water Data'!$I$28,0,10*ROW('Water Data'!I56))="","",OFFSET('Water Data'!$I$28,0,10*ROW('Water Data'!I56)))</f>
        <v/>
      </c>
      <c r="CJ62" s="273" t="str">
        <f ca="true">+IF(OFFSET('Water Data'!$I$29,0,10*ROW('Water Data'!I56))="","",OFFSET('Water Data'!$I$29,0,10*ROW('Water Data'!I56)))</f>
        <v/>
      </c>
      <c r="CK62" s="273" t="str">
        <f ca="true">+IF(OFFSET('Sanitation Data'!$D$28,0,10*ROW('Sanitation Data'!D56))="","",OFFSET('Sanitation Data'!$D$28,0,10*ROW('Sanitation Data'!D56)))</f>
        <v/>
      </c>
      <c r="CL62" s="273" t="str">
        <f ca="true">+IF(OFFSET('Sanitation Data'!$D$29,0,10*ROW('Sanitation Data'!D56))="","",OFFSET('Sanitation Data'!$D$29,0,10*ROW('Sanitation Data'!D56)))</f>
        <v/>
      </c>
      <c r="CM62" s="273" t="str">
        <f ca="true">+IF(OFFSET('Sanitation Data'!$D$30,0,10*ROW('Sanitation Data'!D56))="","",OFFSET('Sanitation Data'!$D$30,0,10*ROW('Sanitation Data'!D56)))</f>
        <v/>
      </c>
      <c r="CN62" s="273" t="str">
        <f ca="true">+IF(OFFSET('Sanitation Data'!$D$31,0,10*ROW('Sanitation Data'!D56))="","",OFFSET('Sanitation Data'!$D$31,0,10*ROW('Sanitation Data'!D56)))</f>
        <v/>
      </c>
      <c r="CO62" s="273" t="str">
        <f ca="true">+IF(OFFSET('Sanitation Data'!$D$32,0,10*ROW('Sanitation Data'!D56))="","",OFFSET('Sanitation Data'!$D$32,0,10*ROW('Sanitation Data'!D56)))</f>
        <v/>
      </c>
      <c r="CP62" s="273" t="str">
        <f ca="true">+IF(OFFSET('Sanitation Data'!$E$28,0,10*ROW('Sanitation Data'!E56))="","",OFFSET('Sanitation Data'!$E$28,0,10*ROW('Sanitation Data'!E56)))</f>
        <v/>
      </c>
      <c r="CQ62" s="273" t="str">
        <f ca="true">+IF(OFFSET('Sanitation Data'!$E$29,0,10*ROW('Sanitation Data'!E56))="","",OFFSET('Sanitation Data'!$E$29,0,10*ROW('Sanitation Data'!E56)))</f>
        <v/>
      </c>
      <c r="CR62" s="273" t="str">
        <f ca="true">+IF(OFFSET('Sanitation Data'!$E$30,0,10*ROW('Sanitation Data'!E56))="","",OFFSET('Sanitation Data'!$E$30,0,10*ROW('Sanitation Data'!E56)))</f>
        <v/>
      </c>
      <c r="CS62" s="273" t="str">
        <f ca="true">+IF(OFFSET('Sanitation Data'!$E$31,0,10*ROW('Sanitation Data'!E56))="","",OFFSET('Sanitation Data'!$E$31,0,10*ROW('Sanitation Data'!E56)))</f>
        <v/>
      </c>
      <c r="CT62" s="273" t="str">
        <f ca="true">+IF(OFFSET('Sanitation Data'!$E$32,0,10*ROW('Sanitation Data'!E56))="","",OFFSET('Sanitation Data'!$E$32,0,10*ROW('Sanitation Data'!E56)))</f>
        <v/>
      </c>
      <c r="CU62" s="273" t="str">
        <f ca="true">+IF(OFFSET('Sanitation Data'!$F$28,0,10*ROW('Sanitation Data'!F56))="","",OFFSET('Sanitation Data'!$F$28,0,10*ROW('Sanitation Data'!F56)))</f>
        <v/>
      </c>
      <c r="CV62" s="273" t="str">
        <f ca="true">+IF(OFFSET('Sanitation Data'!$F$29,0,10*ROW('Sanitation Data'!F56))="","",OFFSET('Sanitation Data'!$F$29,0,10*ROW('Sanitation Data'!F56)))</f>
        <v/>
      </c>
      <c r="CW62" s="273" t="str">
        <f ca="true">+IF(OFFSET('Sanitation Data'!$F$30,0,10*ROW('Sanitation Data'!F56))="","",OFFSET('Sanitation Data'!$F$30,0,10*ROW('Sanitation Data'!F56)))</f>
        <v/>
      </c>
      <c r="CX62" s="273" t="str">
        <f ca="true">+IF(OFFSET('Sanitation Data'!$F$31,0,10*ROW('Sanitation Data'!F56))="","",OFFSET('Sanitation Data'!$F$31,0,10*ROW('Sanitation Data'!F56)))</f>
        <v/>
      </c>
      <c r="CY62" s="273" t="str">
        <f ca="true">+IF(OFFSET('Sanitation Data'!$F$32,0,10*ROW('Sanitation Data'!F56))="","",OFFSET('Sanitation Data'!$F$32,0,10*ROW('Sanitation Data'!F56)))</f>
        <v/>
      </c>
      <c r="CZ62" s="273" t="str">
        <f ca="true">+IF(OFFSET('Sanitation Data'!$G$28,0,10*ROW('Sanitation Data'!G56))="","",OFFSET('Sanitation Data'!$G$28,0,10*ROW('Sanitation Data'!G56)))</f>
        <v/>
      </c>
      <c r="DA62" s="273" t="str">
        <f ca="true">+IF(OFFSET('Sanitation Data'!$G$29,0,10*ROW('Sanitation Data'!G56))="","",OFFSET('Sanitation Data'!$G$29,0,10*ROW('Sanitation Data'!G56)))</f>
        <v/>
      </c>
      <c r="DB62" s="273" t="str">
        <f ca="true">+IF(OFFSET('Sanitation Data'!$G$30,0,10*ROW('Sanitation Data'!G56))="","",OFFSET('Sanitation Data'!$G$30,0,10*ROW('Sanitation Data'!G56)))</f>
        <v/>
      </c>
      <c r="DC62" s="273" t="str">
        <f ca="true">+IF(OFFSET('Sanitation Data'!$G$31,0,10*ROW('Sanitation Data'!G56))="","",OFFSET('Sanitation Data'!$G$31,0,10*ROW('Sanitation Data'!G56)))</f>
        <v/>
      </c>
      <c r="DD62" s="273" t="str">
        <f ca="true">+IF(OFFSET('Sanitation Data'!$G$32,0,10*ROW('Sanitation Data'!G56))="","",OFFSET('Sanitation Data'!$G$32,0,10*ROW('Sanitation Data'!G56)))</f>
        <v/>
      </c>
      <c r="DE62" s="273" t="str">
        <f ca="true">+IF(OFFSET('Sanitation Data'!$H$28,0,10*ROW('Sanitation Data'!H56))="","",OFFSET('Sanitation Data'!$H$28,0,10*ROW('Sanitation Data'!H56)))</f>
        <v/>
      </c>
      <c r="DF62" s="273" t="str">
        <f ca="true">+IF(OFFSET('Sanitation Data'!$H$29,0,10*ROW('Sanitation Data'!H56))="","",OFFSET('Sanitation Data'!$H$29,0,10*ROW('Sanitation Data'!H56)))</f>
        <v/>
      </c>
      <c r="DG62" s="273" t="str">
        <f ca="true">+IF(OFFSET('Sanitation Data'!$H$30,0,10*ROW('Sanitation Data'!H56))="","",OFFSET('Sanitation Data'!$H$30,0,10*ROW('Sanitation Data'!H56)))</f>
        <v/>
      </c>
      <c r="DH62" s="273" t="str">
        <f ca="true">+IF(OFFSET('Sanitation Data'!$H$31,0,10*ROW('Sanitation Data'!H56))="","",OFFSET('Sanitation Data'!$H$31,0,10*ROW('Sanitation Data'!H56)))</f>
        <v/>
      </c>
      <c r="DI62" s="273" t="str">
        <f ca="true">+IF(OFFSET('Sanitation Data'!$H$32,0,10*ROW('Sanitation Data'!H56))="","",OFFSET('Sanitation Data'!$H$32,0,10*ROW('Sanitation Data'!H56)))</f>
        <v/>
      </c>
      <c r="DJ62" s="273" t="str">
        <f ca="true">+IF(OFFSET('Sanitation Data'!$I$28,0,10*ROW('Sanitation Data'!I56))="","",OFFSET('Sanitation Data'!$I$28,0,10*ROW('Sanitation Data'!I56)))</f>
        <v/>
      </c>
      <c r="DK62" s="273" t="str">
        <f ca="true">+IF(OFFSET('Sanitation Data'!$I$29,0,10*ROW('Sanitation Data'!I56))="","",OFFSET('Sanitation Data'!$I$29,0,10*ROW('Sanitation Data'!I56)))</f>
        <v/>
      </c>
      <c r="DL62" s="273" t="str">
        <f ca="true">+IF(OFFSET('Sanitation Data'!$I$30,0,10*ROW('Sanitation Data'!I56))="","",OFFSET('Sanitation Data'!$I$30,0,10*ROW('Sanitation Data'!I56)))</f>
        <v/>
      </c>
      <c r="DM62" s="273" t="str">
        <f ca="true">+IF(OFFSET('Sanitation Data'!$I$31,0,10*ROW('Sanitation Data'!I56))="","",OFFSET('Sanitation Data'!$I$31,0,10*ROW('Sanitation Data'!I56)))</f>
        <v/>
      </c>
      <c r="DN62" s="273" t="str">
        <f ca="true">+IF(OFFSET('Sanitation Data'!$I$32,0,10*ROW('Sanitation Data'!I56))="","",OFFSET('Sanitation Data'!$I$32,0,10*ROW('Sanitation Data'!I56)))</f>
        <v/>
      </c>
      <c r="DO62" s="273" t="str">
        <f ca="true">+IF(OFFSET('Hygiene Data'!$D$11,0,10*ROW('Hygiene Data'!D56))="","",OFFSET('Hygiene Data'!$D$11,0,10*ROW('Hygiene Data'!D56)))</f>
        <v/>
      </c>
      <c r="DP62" s="273" t="str">
        <f ca="true">+IF(OFFSET('Hygiene Data'!$D$12,0,10*ROW('Hygiene Data'!D56))="","",OFFSET('Hygiene Data'!$D$12,0,10*ROW('Hygiene Data'!D56)))</f>
        <v/>
      </c>
      <c r="DQ62" s="273" t="str">
        <f ca="true">+IF(OFFSET('Hygiene Data'!$D$13,0,10*ROW('Hygiene Data'!D56))="","",OFFSET('Hygiene Data'!$D$13,0,10*ROW('Hygiene Data'!D56)))</f>
        <v/>
      </c>
      <c r="DR62" s="273" t="str">
        <f ca="true">+IF(OFFSET('Hygiene Data'!$E$11,0,10*ROW('Hygiene Data'!E56))="","",OFFSET('Hygiene Data'!$E$11,0,10*ROW('Hygiene Data'!E56)))</f>
        <v/>
      </c>
      <c r="DS62" s="273" t="str">
        <f ca="true">+IF(OFFSET('Hygiene Data'!$E$12,0,10*ROW('Hygiene Data'!E56))="","",OFFSET('Hygiene Data'!$E$12,0,10*ROW('Hygiene Data'!E56)))</f>
        <v/>
      </c>
      <c r="DT62" s="273" t="str">
        <f ca="true">+IF(OFFSET('Hygiene Data'!$E$13,0,10*ROW('Hygiene Data'!E56))="","",OFFSET('Hygiene Data'!$E$13,0,10*ROW('Hygiene Data'!E56)))</f>
        <v/>
      </c>
      <c r="DU62" s="273" t="str">
        <f ca="true">+IF(OFFSET('Hygiene Data'!$F$11,0,10*ROW('Hygiene Data'!F56))="","",OFFSET('Hygiene Data'!$F$11,0,10*ROW('Hygiene Data'!F56)))</f>
        <v/>
      </c>
      <c r="DV62" s="273" t="str">
        <f ca="true">+IF(OFFSET('Hygiene Data'!$F$12,0,10*ROW('Hygiene Data'!F56))="","",OFFSET('Hygiene Data'!$F$12,0,10*ROW('Hygiene Data'!F56)))</f>
        <v/>
      </c>
      <c r="DW62" s="273" t="str">
        <f ca="true">+IF(OFFSET('Hygiene Data'!$F$13,0,10*ROW('Hygiene Data'!F56))="","",OFFSET('Hygiene Data'!$F$13,0,10*ROW('Hygiene Data'!F56)))</f>
        <v/>
      </c>
      <c r="DX62" s="273" t="str">
        <f ca="true">+IF(OFFSET('Hygiene Data'!$G$11,0,10*ROW('Hygiene Data'!G56))="","",OFFSET('Hygiene Data'!$G$11,0,10*ROW('Hygiene Data'!G56)))</f>
        <v/>
      </c>
      <c r="DY62" s="273" t="str">
        <f ca="true">+IF(OFFSET('Hygiene Data'!$G$12,0,10*ROW('Hygiene Data'!G56))="","",OFFSET('Hygiene Data'!$G$12,0,10*ROW('Hygiene Data'!G56)))</f>
        <v/>
      </c>
      <c r="DZ62" s="273" t="str">
        <f ca="true">+IF(OFFSET('Hygiene Data'!$G$13,0,10*ROW('Hygiene Data'!G56))="","",OFFSET('Hygiene Data'!$G$13,0,10*ROW('Hygiene Data'!G56)))</f>
        <v/>
      </c>
      <c r="EA62" s="273" t="str">
        <f ca="true">+IF(OFFSET('Hygiene Data'!$H$11,0,10*ROW('Hygiene Data'!H56))="","",OFFSET('Hygiene Data'!$H$11,0,10*ROW('Hygiene Data'!H56)))</f>
        <v/>
      </c>
      <c r="EB62" s="273" t="str">
        <f ca="true">+IF(OFFSET('Hygiene Data'!$H$12,0,10*ROW('Hygiene Data'!H56))="","",OFFSET('Hygiene Data'!$H$12,0,10*ROW('Hygiene Data'!H56)))</f>
        <v/>
      </c>
      <c r="EC62" s="273" t="str">
        <f ca="true">+IF(OFFSET('Hygiene Data'!$H$13,0,10*ROW('Hygiene Data'!H56))="","",OFFSET('Hygiene Data'!$H$13,0,10*ROW('Hygiene Data'!H56)))</f>
        <v/>
      </c>
      <c r="ED62" s="273" t="str">
        <f ca="true">+IF(OFFSET('Hygiene Data'!$I$11,0,10*ROW('Hygiene Data'!I56))="","",OFFSET('Hygiene Data'!$I$11,0,10*ROW('Hygiene Data'!I56)))</f>
        <v/>
      </c>
      <c r="EE62" s="273" t="str">
        <f ca="true">+IF(OFFSET('Hygiene Data'!$I$12,0,10*ROW('Hygiene Data'!I56))="","",OFFSET('Hygiene Data'!$I$12,0,10*ROW('Hygiene Data'!I56)))</f>
        <v/>
      </c>
      <c r="EF62" s="273"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29"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3"/>
      <c r="BS63" s="273" t="str">
        <f ca="true">+IF(OFFSET('Water Data'!$D$27,0,10*ROW('Water Data'!D57))="","",OFFSET('Water Data'!$D$27,0,10*ROW('Water Data'!D57)))</f>
        <v/>
      </c>
      <c r="BT63" s="273" t="str">
        <f ca="true">+IF(OFFSET('Water Data'!$D$28,0,10*ROW('Water Data'!D57))="","",OFFSET('Water Data'!$D$28,0,10*ROW('Water Data'!D57)))</f>
        <v/>
      </c>
      <c r="BU63" s="273" t="str">
        <f ca="true">+IF(OFFSET('Water Data'!$D$29,0,10*ROW('Water Data'!D57))="","",OFFSET('Water Data'!$D$29,0,10*ROW('Water Data'!D57)))</f>
        <v/>
      </c>
      <c r="BV63" s="273" t="str">
        <f ca="true">+IF(OFFSET('Water Data'!$E$27,0,10*ROW('Water Data'!E57))="","",OFFSET('Water Data'!$E$27,0,10*ROW('Water Data'!E57)))</f>
        <v/>
      </c>
      <c r="BW63" s="273" t="str">
        <f ca="true">+IF(OFFSET('Water Data'!$E$28,0,10*ROW('Water Data'!E57))="","",OFFSET('Water Data'!$E$28,0,10*ROW('Water Data'!E57)))</f>
        <v/>
      </c>
      <c r="BX63" s="273" t="str">
        <f ca="true">+IF(OFFSET('Water Data'!$E$29,0,10*ROW('Water Data'!E57))="","",OFFSET('Water Data'!$E$29,0,10*ROW('Water Data'!E57)))</f>
        <v/>
      </c>
      <c r="BY63" s="273" t="str">
        <f ca="true">+IF(OFFSET('Water Data'!$F$27,0,10*ROW('Water Data'!F57))="","",OFFSET('Water Data'!$F$27,0,10*ROW('Water Data'!F57)))</f>
        <v/>
      </c>
      <c r="BZ63" s="273" t="str">
        <f ca="true">+IF(OFFSET('Water Data'!$F$28,0,10*ROW('Water Data'!F57))="","",OFFSET('Water Data'!$F$28,0,10*ROW('Water Data'!F57)))</f>
        <v/>
      </c>
      <c r="CA63" s="273" t="str">
        <f ca="true">+IF(OFFSET('Water Data'!$F$29,0,10*ROW('Water Data'!F57))="","",OFFSET('Water Data'!$F$29,0,10*ROW('Water Data'!F57)))</f>
        <v/>
      </c>
      <c r="CB63" s="273" t="str">
        <f ca="true">+IF(OFFSET('Water Data'!$G$27,0,10*ROW('Water Data'!G57))="","",OFFSET('Water Data'!$G$27,0,10*ROW('Water Data'!G57)))</f>
        <v/>
      </c>
      <c r="CC63" s="273" t="str">
        <f ca="true">+IF(OFFSET('Water Data'!$G$28,0,10*ROW('Water Data'!G57))="","",OFFSET('Water Data'!$G$28,0,10*ROW('Water Data'!G57)))</f>
        <v/>
      </c>
      <c r="CD63" s="273" t="str">
        <f ca="true">+IF(OFFSET('Water Data'!$G$29,0,10*ROW('Water Data'!G57))="","",OFFSET('Water Data'!$G$29,0,10*ROW('Water Data'!G57)))</f>
        <v/>
      </c>
      <c r="CE63" s="273" t="str">
        <f ca="true">+IF(OFFSET('Water Data'!$H$27,0,10*ROW('Water Data'!H57))="","",OFFSET('Water Data'!$H$27,0,10*ROW('Water Data'!H57)))</f>
        <v/>
      </c>
      <c r="CF63" s="273" t="str">
        <f ca="true">+IF(OFFSET('Water Data'!$H$28,0,10*ROW('Water Data'!H57))="","",OFFSET('Water Data'!$H$28,0,10*ROW('Water Data'!H57)))</f>
        <v/>
      </c>
      <c r="CG63" s="273" t="str">
        <f ca="true">+IF(OFFSET('Water Data'!$H$29,0,10*ROW('Water Data'!H57))="","",OFFSET('Water Data'!$H$29,0,10*ROW('Water Data'!H57)))</f>
        <v/>
      </c>
      <c r="CH63" s="273" t="str">
        <f ca="true">+IF(OFFSET('Water Data'!$I$27,0,10*ROW('Water Data'!I57))="","",OFFSET('Water Data'!$I$27,0,10*ROW('Water Data'!I57)))</f>
        <v/>
      </c>
      <c r="CI63" s="273" t="str">
        <f ca="true">+IF(OFFSET('Water Data'!$I$28,0,10*ROW('Water Data'!I57))="","",OFFSET('Water Data'!$I$28,0,10*ROW('Water Data'!I57)))</f>
        <v/>
      </c>
      <c r="CJ63" s="273" t="str">
        <f ca="true">+IF(OFFSET('Water Data'!$I$29,0,10*ROW('Water Data'!I57))="","",OFFSET('Water Data'!$I$29,0,10*ROW('Water Data'!I57)))</f>
        <v/>
      </c>
      <c r="CK63" s="273" t="str">
        <f ca="true">+IF(OFFSET('Sanitation Data'!$D$28,0,10*ROW('Sanitation Data'!D57))="","",OFFSET('Sanitation Data'!$D$28,0,10*ROW('Sanitation Data'!D57)))</f>
        <v/>
      </c>
      <c r="CL63" s="273" t="str">
        <f ca="true">+IF(OFFSET('Sanitation Data'!$D$29,0,10*ROW('Sanitation Data'!D57))="","",OFFSET('Sanitation Data'!$D$29,0,10*ROW('Sanitation Data'!D57)))</f>
        <v/>
      </c>
      <c r="CM63" s="273" t="str">
        <f ca="true">+IF(OFFSET('Sanitation Data'!$D$30,0,10*ROW('Sanitation Data'!D57))="","",OFFSET('Sanitation Data'!$D$30,0,10*ROW('Sanitation Data'!D57)))</f>
        <v/>
      </c>
      <c r="CN63" s="273" t="str">
        <f ca="true">+IF(OFFSET('Sanitation Data'!$D$31,0,10*ROW('Sanitation Data'!D57))="","",OFFSET('Sanitation Data'!$D$31,0,10*ROW('Sanitation Data'!D57)))</f>
        <v/>
      </c>
      <c r="CO63" s="273" t="str">
        <f ca="true">+IF(OFFSET('Sanitation Data'!$D$32,0,10*ROW('Sanitation Data'!D57))="","",OFFSET('Sanitation Data'!$D$32,0,10*ROW('Sanitation Data'!D57)))</f>
        <v/>
      </c>
      <c r="CP63" s="273" t="str">
        <f ca="true">+IF(OFFSET('Sanitation Data'!$E$28,0,10*ROW('Sanitation Data'!E57))="","",OFFSET('Sanitation Data'!$E$28,0,10*ROW('Sanitation Data'!E57)))</f>
        <v/>
      </c>
      <c r="CQ63" s="273" t="str">
        <f ca="true">+IF(OFFSET('Sanitation Data'!$E$29,0,10*ROW('Sanitation Data'!E57))="","",OFFSET('Sanitation Data'!$E$29,0,10*ROW('Sanitation Data'!E57)))</f>
        <v/>
      </c>
      <c r="CR63" s="273" t="str">
        <f ca="true">+IF(OFFSET('Sanitation Data'!$E$30,0,10*ROW('Sanitation Data'!E57))="","",OFFSET('Sanitation Data'!$E$30,0,10*ROW('Sanitation Data'!E57)))</f>
        <v/>
      </c>
      <c r="CS63" s="273" t="str">
        <f ca="true">+IF(OFFSET('Sanitation Data'!$E$31,0,10*ROW('Sanitation Data'!E57))="","",OFFSET('Sanitation Data'!$E$31,0,10*ROW('Sanitation Data'!E57)))</f>
        <v/>
      </c>
      <c r="CT63" s="273" t="str">
        <f ca="true">+IF(OFFSET('Sanitation Data'!$E$32,0,10*ROW('Sanitation Data'!E57))="","",OFFSET('Sanitation Data'!$E$32,0,10*ROW('Sanitation Data'!E57)))</f>
        <v/>
      </c>
      <c r="CU63" s="273" t="str">
        <f ca="true">+IF(OFFSET('Sanitation Data'!$F$28,0,10*ROW('Sanitation Data'!F57))="","",OFFSET('Sanitation Data'!$F$28,0,10*ROW('Sanitation Data'!F57)))</f>
        <v/>
      </c>
      <c r="CV63" s="273" t="str">
        <f ca="true">+IF(OFFSET('Sanitation Data'!$F$29,0,10*ROW('Sanitation Data'!F57))="","",OFFSET('Sanitation Data'!$F$29,0,10*ROW('Sanitation Data'!F57)))</f>
        <v/>
      </c>
      <c r="CW63" s="273" t="str">
        <f ca="true">+IF(OFFSET('Sanitation Data'!$F$30,0,10*ROW('Sanitation Data'!F57))="","",OFFSET('Sanitation Data'!$F$30,0,10*ROW('Sanitation Data'!F57)))</f>
        <v/>
      </c>
      <c r="CX63" s="273" t="str">
        <f ca="true">+IF(OFFSET('Sanitation Data'!$F$31,0,10*ROW('Sanitation Data'!F57))="","",OFFSET('Sanitation Data'!$F$31,0,10*ROW('Sanitation Data'!F57)))</f>
        <v/>
      </c>
      <c r="CY63" s="273" t="str">
        <f ca="true">+IF(OFFSET('Sanitation Data'!$F$32,0,10*ROW('Sanitation Data'!F57))="","",OFFSET('Sanitation Data'!$F$32,0,10*ROW('Sanitation Data'!F57)))</f>
        <v/>
      </c>
      <c r="CZ63" s="273" t="str">
        <f ca="true">+IF(OFFSET('Sanitation Data'!$G$28,0,10*ROW('Sanitation Data'!G57))="","",OFFSET('Sanitation Data'!$G$28,0,10*ROW('Sanitation Data'!G57)))</f>
        <v/>
      </c>
      <c r="DA63" s="273" t="str">
        <f ca="true">+IF(OFFSET('Sanitation Data'!$G$29,0,10*ROW('Sanitation Data'!G57))="","",OFFSET('Sanitation Data'!$G$29,0,10*ROW('Sanitation Data'!G57)))</f>
        <v/>
      </c>
      <c r="DB63" s="273" t="str">
        <f ca="true">+IF(OFFSET('Sanitation Data'!$G$30,0,10*ROW('Sanitation Data'!G57))="","",OFFSET('Sanitation Data'!$G$30,0,10*ROW('Sanitation Data'!G57)))</f>
        <v/>
      </c>
      <c r="DC63" s="273" t="str">
        <f ca="true">+IF(OFFSET('Sanitation Data'!$G$31,0,10*ROW('Sanitation Data'!G57))="","",OFFSET('Sanitation Data'!$G$31,0,10*ROW('Sanitation Data'!G57)))</f>
        <v/>
      </c>
      <c r="DD63" s="273" t="str">
        <f ca="true">+IF(OFFSET('Sanitation Data'!$G$32,0,10*ROW('Sanitation Data'!G57))="","",OFFSET('Sanitation Data'!$G$32,0,10*ROW('Sanitation Data'!G57)))</f>
        <v/>
      </c>
      <c r="DE63" s="273" t="str">
        <f ca="true">+IF(OFFSET('Sanitation Data'!$H$28,0,10*ROW('Sanitation Data'!H57))="","",OFFSET('Sanitation Data'!$H$28,0,10*ROW('Sanitation Data'!H57)))</f>
        <v/>
      </c>
      <c r="DF63" s="273" t="str">
        <f ca="true">+IF(OFFSET('Sanitation Data'!$H$29,0,10*ROW('Sanitation Data'!H57))="","",OFFSET('Sanitation Data'!$H$29,0,10*ROW('Sanitation Data'!H57)))</f>
        <v/>
      </c>
      <c r="DG63" s="273" t="str">
        <f ca="true">+IF(OFFSET('Sanitation Data'!$H$30,0,10*ROW('Sanitation Data'!H57))="","",OFFSET('Sanitation Data'!$H$30,0,10*ROW('Sanitation Data'!H57)))</f>
        <v/>
      </c>
      <c r="DH63" s="273" t="str">
        <f ca="true">+IF(OFFSET('Sanitation Data'!$H$31,0,10*ROW('Sanitation Data'!H57))="","",OFFSET('Sanitation Data'!$H$31,0,10*ROW('Sanitation Data'!H57)))</f>
        <v/>
      </c>
      <c r="DI63" s="273" t="str">
        <f ca="true">+IF(OFFSET('Sanitation Data'!$H$32,0,10*ROW('Sanitation Data'!H57))="","",OFFSET('Sanitation Data'!$H$32,0,10*ROW('Sanitation Data'!H57)))</f>
        <v/>
      </c>
      <c r="DJ63" s="273" t="str">
        <f ca="true">+IF(OFFSET('Sanitation Data'!$I$28,0,10*ROW('Sanitation Data'!I57))="","",OFFSET('Sanitation Data'!$I$28,0,10*ROW('Sanitation Data'!I57)))</f>
        <v/>
      </c>
      <c r="DK63" s="273" t="str">
        <f ca="true">+IF(OFFSET('Sanitation Data'!$I$29,0,10*ROW('Sanitation Data'!I57))="","",OFFSET('Sanitation Data'!$I$29,0,10*ROW('Sanitation Data'!I57)))</f>
        <v/>
      </c>
      <c r="DL63" s="273" t="str">
        <f ca="true">+IF(OFFSET('Sanitation Data'!$I$30,0,10*ROW('Sanitation Data'!I57))="","",OFFSET('Sanitation Data'!$I$30,0,10*ROW('Sanitation Data'!I57)))</f>
        <v/>
      </c>
      <c r="DM63" s="273" t="str">
        <f ca="true">+IF(OFFSET('Sanitation Data'!$I$31,0,10*ROW('Sanitation Data'!I57))="","",OFFSET('Sanitation Data'!$I$31,0,10*ROW('Sanitation Data'!I57)))</f>
        <v/>
      </c>
      <c r="DN63" s="273" t="str">
        <f ca="true">+IF(OFFSET('Sanitation Data'!$I$32,0,10*ROW('Sanitation Data'!I57))="","",OFFSET('Sanitation Data'!$I$32,0,10*ROW('Sanitation Data'!I57)))</f>
        <v/>
      </c>
      <c r="DO63" s="273" t="str">
        <f ca="true">+IF(OFFSET('Hygiene Data'!$D$11,0,10*ROW('Hygiene Data'!D57))="","",OFFSET('Hygiene Data'!$D$11,0,10*ROW('Hygiene Data'!D57)))</f>
        <v/>
      </c>
      <c r="DP63" s="273" t="str">
        <f ca="true">+IF(OFFSET('Hygiene Data'!$D$12,0,10*ROW('Hygiene Data'!D57))="","",OFFSET('Hygiene Data'!$D$12,0,10*ROW('Hygiene Data'!D57)))</f>
        <v/>
      </c>
      <c r="DQ63" s="273" t="str">
        <f ca="true">+IF(OFFSET('Hygiene Data'!$D$13,0,10*ROW('Hygiene Data'!D57))="","",OFFSET('Hygiene Data'!$D$13,0,10*ROW('Hygiene Data'!D57)))</f>
        <v/>
      </c>
      <c r="DR63" s="273" t="str">
        <f ca="true">+IF(OFFSET('Hygiene Data'!$E$11,0,10*ROW('Hygiene Data'!E57))="","",OFFSET('Hygiene Data'!$E$11,0,10*ROW('Hygiene Data'!E57)))</f>
        <v/>
      </c>
      <c r="DS63" s="273" t="str">
        <f ca="true">+IF(OFFSET('Hygiene Data'!$E$12,0,10*ROW('Hygiene Data'!E57))="","",OFFSET('Hygiene Data'!$E$12,0,10*ROW('Hygiene Data'!E57)))</f>
        <v/>
      </c>
      <c r="DT63" s="273" t="str">
        <f ca="true">+IF(OFFSET('Hygiene Data'!$E$13,0,10*ROW('Hygiene Data'!E57))="","",OFFSET('Hygiene Data'!$E$13,0,10*ROW('Hygiene Data'!E57)))</f>
        <v/>
      </c>
      <c r="DU63" s="273" t="str">
        <f ca="true">+IF(OFFSET('Hygiene Data'!$F$11,0,10*ROW('Hygiene Data'!F57))="","",OFFSET('Hygiene Data'!$F$11,0,10*ROW('Hygiene Data'!F57)))</f>
        <v/>
      </c>
      <c r="DV63" s="273" t="str">
        <f ca="true">+IF(OFFSET('Hygiene Data'!$F$12,0,10*ROW('Hygiene Data'!F57))="","",OFFSET('Hygiene Data'!$F$12,0,10*ROW('Hygiene Data'!F57)))</f>
        <v/>
      </c>
      <c r="DW63" s="273" t="str">
        <f ca="true">+IF(OFFSET('Hygiene Data'!$F$13,0,10*ROW('Hygiene Data'!F57))="","",OFFSET('Hygiene Data'!$F$13,0,10*ROW('Hygiene Data'!F57)))</f>
        <v/>
      </c>
      <c r="DX63" s="273" t="str">
        <f ca="true">+IF(OFFSET('Hygiene Data'!$G$11,0,10*ROW('Hygiene Data'!G57))="","",OFFSET('Hygiene Data'!$G$11,0,10*ROW('Hygiene Data'!G57)))</f>
        <v/>
      </c>
      <c r="DY63" s="273" t="str">
        <f ca="true">+IF(OFFSET('Hygiene Data'!$G$12,0,10*ROW('Hygiene Data'!G57))="","",OFFSET('Hygiene Data'!$G$12,0,10*ROW('Hygiene Data'!G57)))</f>
        <v/>
      </c>
      <c r="DZ63" s="273" t="str">
        <f ca="true">+IF(OFFSET('Hygiene Data'!$G$13,0,10*ROW('Hygiene Data'!G57))="","",OFFSET('Hygiene Data'!$G$13,0,10*ROW('Hygiene Data'!G57)))</f>
        <v/>
      </c>
      <c r="EA63" s="273" t="str">
        <f ca="true">+IF(OFFSET('Hygiene Data'!$H$11,0,10*ROW('Hygiene Data'!H57))="","",OFFSET('Hygiene Data'!$H$11,0,10*ROW('Hygiene Data'!H57)))</f>
        <v/>
      </c>
      <c r="EB63" s="273" t="str">
        <f ca="true">+IF(OFFSET('Hygiene Data'!$H$12,0,10*ROW('Hygiene Data'!H57))="","",OFFSET('Hygiene Data'!$H$12,0,10*ROW('Hygiene Data'!H57)))</f>
        <v/>
      </c>
      <c r="EC63" s="273" t="str">
        <f ca="true">+IF(OFFSET('Hygiene Data'!$H$13,0,10*ROW('Hygiene Data'!H57))="","",OFFSET('Hygiene Data'!$H$13,0,10*ROW('Hygiene Data'!H57)))</f>
        <v/>
      </c>
      <c r="ED63" s="273" t="str">
        <f ca="true">+IF(OFFSET('Hygiene Data'!$I$11,0,10*ROW('Hygiene Data'!I57))="","",OFFSET('Hygiene Data'!$I$11,0,10*ROW('Hygiene Data'!I57)))</f>
        <v/>
      </c>
      <c r="EE63" s="273" t="str">
        <f ca="true">+IF(OFFSET('Hygiene Data'!$I$12,0,10*ROW('Hygiene Data'!I57))="","",OFFSET('Hygiene Data'!$I$12,0,10*ROW('Hygiene Data'!I57)))</f>
        <v/>
      </c>
      <c r="EF63" s="273"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29"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3"/>
      <c r="BS64" s="273" t="str">
        <f ca="true">+IF(OFFSET('Water Data'!$D$27,0,10*ROW('Water Data'!D58))="","",OFFSET('Water Data'!$D$27,0,10*ROW('Water Data'!D58)))</f>
        <v/>
      </c>
      <c r="BT64" s="273" t="str">
        <f ca="true">+IF(OFFSET('Water Data'!$D$28,0,10*ROW('Water Data'!D58))="","",OFFSET('Water Data'!$D$28,0,10*ROW('Water Data'!D58)))</f>
        <v/>
      </c>
      <c r="BU64" s="273" t="str">
        <f ca="true">+IF(OFFSET('Water Data'!$D$29,0,10*ROW('Water Data'!D58))="","",OFFSET('Water Data'!$D$29,0,10*ROW('Water Data'!D58)))</f>
        <v/>
      </c>
      <c r="BV64" s="273" t="str">
        <f ca="true">+IF(OFFSET('Water Data'!$E$27,0,10*ROW('Water Data'!E58))="","",OFFSET('Water Data'!$E$27,0,10*ROW('Water Data'!E58)))</f>
        <v/>
      </c>
      <c r="BW64" s="273" t="str">
        <f ca="true">+IF(OFFSET('Water Data'!$E$28,0,10*ROW('Water Data'!E58))="","",OFFSET('Water Data'!$E$28,0,10*ROW('Water Data'!E58)))</f>
        <v/>
      </c>
      <c r="BX64" s="273" t="str">
        <f ca="true">+IF(OFFSET('Water Data'!$E$29,0,10*ROW('Water Data'!E58))="","",OFFSET('Water Data'!$E$29,0,10*ROW('Water Data'!E58)))</f>
        <v/>
      </c>
      <c r="BY64" s="273" t="str">
        <f ca="true">+IF(OFFSET('Water Data'!$F$27,0,10*ROW('Water Data'!F58))="","",OFFSET('Water Data'!$F$27,0,10*ROW('Water Data'!F58)))</f>
        <v/>
      </c>
      <c r="BZ64" s="273" t="str">
        <f ca="true">+IF(OFFSET('Water Data'!$F$28,0,10*ROW('Water Data'!F58))="","",OFFSET('Water Data'!$F$28,0,10*ROW('Water Data'!F58)))</f>
        <v/>
      </c>
      <c r="CA64" s="273" t="str">
        <f ca="true">+IF(OFFSET('Water Data'!$F$29,0,10*ROW('Water Data'!F58))="","",OFFSET('Water Data'!$F$29,0,10*ROW('Water Data'!F58)))</f>
        <v/>
      </c>
      <c r="CB64" s="273" t="str">
        <f ca="true">+IF(OFFSET('Water Data'!$G$27,0,10*ROW('Water Data'!G58))="","",OFFSET('Water Data'!$G$27,0,10*ROW('Water Data'!G58)))</f>
        <v/>
      </c>
      <c r="CC64" s="273" t="str">
        <f ca="true">+IF(OFFSET('Water Data'!$G$28,0,10*ROW('Water Data'!G58))="","",OFFSET('Water Data'!$G$28,0,10*ROW('Water Data'!G58)))</f>
        <v/>
      </c>
      <c r="CD64" s="273" t="str">
        <f ca="true">+IF(OFFSET('Water Data'!$G$29,0,10*ROW('Water Data'!G58))="","",OFFSET('Water Data'!$G$29,0,10*ROW('Water Data'!G58)))</f>
        <v/>
      </c>
      <c r="CE64" s="273" t="str">
        <f ca="true">+IF(OFFSET('Water Data'!$H$27,0,10*ROW('Water Data'!H58))="","",OFFSET('Water Data'!$H$27,0,10*ROW('Water Data'!H58)))</f>
        <v/>
      </c>
      <c r="CF64" s="273" t="str">
        <f ca="true">+IF(OFFSET('Water Data'!$H$28,0,10*ROW('Water Data'!H58))="","",OFFSET('Water Data'!$H$28,0,10*ROW('Water Data'!H58)))</f>
        <v/>
      </c>
      <c r="CG64" s="273" t="str">
        <f ca="true">+IF(OFFSET('Water Data'!$H$29,0,10*ROW('Water Data'!H58))="","",OFFSET('Water Data'!$H$29,0,10*ROW('Water Data'!H58)))</f>
        <v/>
      </c>
      <c r="CH64" s="273" t="str">
        <f ca="true">+IF(OFFSET('Water Data'!$I$27,0,10*ROW('Water Data'!I58))="","",OFFSET('Water Data'!$I$27,0,10*ROW('Water Data'!I58)))</f>
        <v/>
      </c>
      <c r="CI64" s="273" t="str">
        <f ca="true">+IF(OFFSET('Water Data'!$I$28,0,10*ROW('Water Data'!I58))="","",OFFSET('Water Data'!$I$28,0,10*ROW('Water Data'!I58)))</f>
        <v/>
      </c>
      <c r="CJ64" s="273" t="str">
        <f ca="true">+IF(OFFSET('Water Data'!$I$29,0,10*ROW('Water Data'!I58))="","",OFFSET('Water Data'!$I$29,0,10*ROW('Water Data'!I58)))</f>
        <v/>
      </c>
      <c r="CK64" s="273" t="str">
        <f ca="true">+IF(OFFSET('Sanitation Data'!$D$28,0,10*ROW('Sanitation Data'!D58))="","",OFFSET('Sanitation Data'!$D$28,0,10*ROW('Sanitation Data'!D58)))</f>
        <v/>
      </c>
      <c r="CL64" s="273" t="str">
        <f ca="true">+IF(OFFSET('Sanitation Data'!$D$29,0,10*ROW('Sanitation Data'!D58))="","",OFFSET('Sanitation Data'!$D$29,0,10*ROW('Sanitation Data'!D58)))</f>
        <v/>
      </c>
      <c r="CM64" s="273" t="str">
        <f ca="true">+IF(OFFSET('Sanitation Data'!$D$30,0,10*ROW('Sanitation Data'!D58))="","",OFFSET('Sanitation Data'!$D$30,0,10*ROW('Sanitation Data'!D58)))</f>
        <v/>
      </c>
      <c r="CN64" s="273" t="str">
        <f ca="true">+IF(OFFSET('Sanitation Data'!$D$31,0,10*ROW('Sanitation Data'!D58))="","",OFFSET('Sanitation Data'!$D$31,0,10*ROW('Sanitation Data'!D58)))</f>
        <v/>
      </c>
      <c r="CO64" s="273" t="str">
        <f ca="true">+IF(OFFSET('Sanitation Data'!$D$32,0,10*ROW('Sanitation Data'!D58))="","",OFFSET('Sanitation Data'!$D$32,0,10*ROW('Sanitation Data'!D58)))</f>
        <v/>
      </c>
      <c r="CP64" s="273" t="str">
        <f ca="true">+IF(OFFSET('Sanitation Data'!$E$28,0,10*ROW('Sanitation Data'!E58))="","",OFFSET('Sanitation Data'!$E$28,0,10*ROW('Sanitation Data'!E58)))</f>
        <v/>
      </c>
      <c r="CQ64" s="273" t="str">
        <f ca="true">+IF(OFFSET('Sanitation Data'!$E$29,0,10*ROW('Sanitation Data'!E58))="","",OFFSET('Sanitation Data'!$E$29,0,10*ROW('Sanitation Data'!E58)))</f>
        <v/>
      </c>
      <c r="CR64" s="273" t="str">
        <f ca="true">+IF(OFFSET('Sanitation Data'!$E$30,0,10*ROW('Sanitation Data'!E58))="","",OFFSET('Sanitation Data'!$E$30,0,10*ROW('Sanitation Data'!E58)))</f>
        <v/>
      </c>
      <c r="CS64" s="273" t="str">
        <f ca="true">+IF(OFFSET('Sanitation Data'!$E$31,0,10*ROW('Sanitation Data'!E58))="","",OFFSET('Sanitation Data'!$E$31,0,10*ROW('Sanitation Data'!E58)))</f>
        <v/>
      </c>
      <c r="CT64" s="273" t="str">
        <f ca="true">+IF(OFFSET('Sanitation Data'!$E$32,0,10*ROW('Sanitation Data'!E58))="","",OFFSET('Sanitation Data'!$E$32,0,10*ROW('Sanitation Data'!E58)))</f>
        <v/>
      </c>
      <c r="CU64" s="273" t="str">
        <f ca="true">+IF(OFFSET('Sanitation Data'!$F$28,0,10*ROW('Sanitation Data'!F58))="","",OFFSET('Sanitation Data'!$F$28,0,10*ROW('Sanitation Data'!F58)))</f>
        <v/>
      </c>
      <c r="CV64" s="273" t="str">
        <f ca="true">+IF(OFFSET('Sanitation Data'!$F$29,0,10*ROW('Sanitation Data'!F58))="","",OFFSET('Sanitation Data'!$F$29,0,10*ROW('Sanitation Data'!F58)))</f>
        <v/>
      </c>
      <c r="CW64" s="273" t="str">
        <f ca="true">+IF(OFFSET('Sanitation Data'!$F$30,0,10*ROW('Sanitation Data'!F58))="","",OFFSET('Sanitation Data'!$F$30,0,10*ROW('Sanitation Data'!F58)))</f>
        <v/>
      </c>
      <c r="CX64" s="273" t="str">
        <f ca="true">+IF(OFFSET('Sanitation Data'!$F$31,0,10*ROW('Sanitation Data'!F58))="","",OFFSET('Sanitation Data'!$F$31,0,10*ROW('Sanitation Data'!F58)))</f>
        <v/>
      </c>
      <c r="CY64" s="273" t="str">
        <f ca="true">+IF(OFFSET('Sanitation Data'!$F$32,0,10*ROW('Sanitation Data'!F58))="","",OFFSET('Sanitation Data'!$F$32,0,10*ROW('Sanitation Data'!F58)))</f>
        <v/>
      </c>
      <c r="CZ64" s="273" t="str">
        <f ca="true">+IF(OFFSET('Sanitation Data'!$G$28,0,10*ROW('Sanitation Data'!G58))="","",OFFSET('Sanitation Data'!$G$28,0,10*ROW('Sanitation Data'!G58)))</f>
        <v/>
      </c>
      <c r="DA64" s="273" t="str">
        <f ca="true">+IF(OFFSET('Sanitation Data'!$G$29,0,10*ROW('Sanitation Data'!G58))="","",OFFSET('Sanitation Data'!$G$29,0,10*ROW('Sanitation Data'!G58)))</f>
        <v/>
      </c>
      <c r="DB64" s="273" t="str">
        <f ca="true">+IF(OFFSET('Sanitation Data'!$G$30,0,10*ROW('Sanitation Data'!G58))="","",OFFSET('Sanitation Data'!$G$30,0,10*ROW('Sanitation Data'!G58)))</f>
        <v/>
      </c>
      <c r="DC64" s="273" t="str">
        <f ca="true">+IF(OFFSET('Sanitation Data'!$G$31,0,10*ROW('Sanitation Data'!G58))="","",OFFSET('Sanitation Data'!$G$31,0,10*ROW('Sanitation Data'!G58)))</f>
        <v/>
      </c>
      <c r="DD64" s="273" t="str">
        <f ca="true">+IF(OFFSET('Sanitation Data'!$G$32,0,10*ROW('Sanitation Data'!G58))="","",OFFSET('Sanitation Data'!$G$32,0,10*ROW('Sanitation Data'!G58)))</f>
        <v/>
      </c>
      <c r="DE64" s="273" t="str">
        <f ca="true">+IF(OFFSET('Sanitation Data'!$H$28,0,10*ROW('Sanitation Data'!H58))="","",OFFSET('Sanitation Data'!$H$28,0,10*ROW('Sanitation Data'!H58)))</f>
        <v/>
      </c>
      <c r="DF64" s="273" t="str">
        <f ca="true">+IF(OFFSET('Sanitation Data'!$H$29,0,10*ROW('Sanitation Data'!H58))="","",OFFSET('Sanitation Data'!$H$29,0,10*ROW('Sanitation Data'!H58)))</f>
        <v/>
      </c>
      <c r="DG64" s="273" t="str">
        <f ca="true">+IF(OFFSET('Sanitation Data'!$H$30,0,10*ROW('Sanitation Data'!H58))="","",OFFSET('Sanitation Data'!$H$30,0,10*ROW('Sanitation Data'!H58)))</f>
        <v/>
      </c>
      <c r="DH64" s="273" t="str">
        <f ca="true">+IF(OFFSET('Sanitation Data'!$H$31,0,10*ROW('Sanitation Data'!H58))="","",OFFSET('Sanitation Data'!$H$31,0,10*ROW('Sanitation Data'!H58)))</f>
        <v/>
      </c>
      <c r="DI64" s="273" t="str">
        <f ca="true">+IF(OFFSET('Sanitation Data'!$H$32,0,10*ROW('Sanitation Data'!H58))="","",OFFSET('Sanitation Data'!$H$32,0,10*ROW('Sanitation Data'!H58)))</f>
        <v/>
      </c>
      <c r="DJ64" s="273" t="str">
        <f ca="true">+IF(OFFSET('Sanitation Data'!$I$28,0,10*ROW('Sanitation Data'!I58))="","",OFFSET('Sanitation Data'!$I$28,0,10*ROW('Sanitation Data'!I58)))</f>
        <v/>
      </c>
      <c r="DK64" s="273" t="str">
        <f ca="true">+IF(OFFSET('Sanitation Data'!$I$29,0,10*ROW('Sanitation Data'!I58))="","",OFFSET('Sanitation Data'!$I$29,0,10*ROW('Sanitation Data'!I58)))</f>
        <v/>
      </c>
      <c r="DL64" s="273" t="str">
        <f ca="true">+IF(OFFSET('Sanitation Data'!$I$30,0,10*ROW('Sanitation Data'!I58))="","",OFFSET('Sanitation Data'!$I$30,0,10*ROW('Sanitation Data'!I58)))</f>
        <v/>
      </c>
      <c r="DM64" s="273" t="str">
        <f ca="true">+IF(OFFSET('Sanitation Data'!$I$31,0,10*ROW('Sanitation Data'!I58))="","",OFFSET('Sanitation Data'!$I$31,0,10*ROW('Sanitation Data'!I58)))</f>
        <v/>
      </c>
      <c r="DN64" s="273" t="str">
        <f ca="true">+IF(OFFSET('Sanitation Data'!$I$32,0,10*ROW('Sanitation Data'!I58))="","",OFFSET('Sanitation Data'!$I$32,0,10*ROW('Sanitation Data'!I58)))</f>
        <v/>
      </c>
      <c r="DO64" s="273" t="str">
        <f ca="true">+IF(OFFSET('Hygiene Data'!$D$11,0,10*ROW('Hygiene Data'!D58))="","",OFFSET('Hygiene Data'!$D$11,0,10*ROW('Hygiene Data'!D58)))</f>
        <v/>
      </c>
      <c r="DP64" s="273" t="str">
        <f ca="true">+IF(OFFSET('Hygiene Data'!$D$12,0,10*ROW('Hygiene Data'!D58))="","",OFFSET('Hygiene Data'!$D$12,0,10*ROW('Hygiene Data'!D58)))</f>
        <v/>
      </c>
      <c r="DQ64" s="273" t="str">
        <f ca="true">+IF(OFFSET('Hygiene Data'!$D$13,0,10*ROW('Hygiene Data'!D58))="","",OFFSET('Hygiene Data'!$D$13,0,10*ROW('Hygiene Data'!D58)))</f>
        <v/>
      </c>
      <c r="DR64" s="273" t="str">
        <f ca="true">+IF(OFFSET('Hygiene Data'!$E$11,0,10*ROW('Hygiene Data'!E58))="","",OFFSET('Hygiene Data'!$E$11,0,10*ROW('Hygiene Data'!E58)))</f>
        <v/>
      </c>
      <c r="DS64" s="273" t="str">
        <f ca="true">+IF(OFFSET('Hygiene Data'!$E$12,0,10*ROW('Hygiene Data'!E58))="","",OFFSET('Hygiene Data'!$E$12,0,10*ROW('Hygiene Data'!E58)))</f>
        <v/>
      </c>
      <c r="DT64" s="273" t="str">
        <f ca="true">+IF(OFFSET('Hygiene Data'!$E$13,0,10*ROW('Hygiene Data'!E58))="","",OFFSET('Hygiene Data'!$E$13,0,10*ROW('Hygiene Data'!E58)))</f>
        <v/>
      </c>
      <c r="DU64" s="273" t="str">
        <f ca="true">+IF(OFFSET('Hygiene Data'!$F$11,0,10*ROW('Hygiene Data'!F58))="","",OFFSET('Hygiene Data'!$F$11,0,10*ROW('Hygiene Data'!F58)))</f>
        <v/>
      </c>
      <c r="DV64" s="273" t="str">
        <f ca="true">+IF(OFFSET('Hygiene Data'!$F$12,0,10*ROW('Hygiene Data'!F58))="","",OFFSET('Hygiene Data'!$F$12,0,10*ROW('Hygiene Data'!F58)))</f>
        <v/>
      </c>
      <c r="DW64" s="273" t="str">
        <f ca="true">+IF(OFFSET('Hygiene Data'!$F$13,0,10*ROW('Hygiene Data'!F58))="","",OFFSET('Hygiene Data'!$F$13,0,10*ROW('Hygiene Data'!F58)))</f>
        <v/>
      </c>
      <c r="DX64" s="273" t="str">
        <f ca="true">+IF(OFFSET('Hygiene Data'!$G$11,0,10*ROW('Hygiene Data'!G58))="","",OFFSET('Hygiene Data'!$G$11,0,10*ROW('Hygiene Data'!G58)))</f>
        <v/>
      </c>
      <c r="DY64" s="273" t="str">
        <f ca="true">+IF(OFFSET('Hygiene Data'!$G$12,0,10*ROW('Hygiene Data'!G58))="","",OFFSET('Hygiene Data'!$G$12,0,10*ROW('Hygiene Data'!G58)))</f>
        <v/>
      </c>
      <c r="DZ64" s="273" t="str">
        <f ca="true">+IF(OFFSET('Hygiene Data'!$G$13,0,10*ROW('Hygiene Data'!G58))="","",OFFSET('Hygiene Data'!$G$13,0,10*ROW('Hygiene Data'!G58)))</f>
        <v/>
      </c>
      <c r="EA64" s="273" t="str">
        <f ca="true">+IF(OFFSET('Hygiene Data'!$H$11,0,10*ROW('Hygiene Data'!H58))="","",OFFSET('Hygiene Data'!$H$11,0,10*ROW('Hygiene Data'!H58)))</f>
        <v/>
      </c>
      <c r="EB64" s="273" t="str">
        <f ca="true">+IF(OFFSET('Hygiene Data'!$H$12,0,10*ROW('Hygiene Data'!H58))="","",OFFSET('Hygiene Data'!$H$12,0,10*ROW('Hygiene Data'!H58)))</f>
        <v/>
      </c>
      <c r="EC64" s="273" t="str">
        <f ca="true">+IF(OFFSET('Hygiene Data'!$H$13,0,10*ROW('Hygiene Data'!H58))="","",OFFSET('Hygiene Data'!$H$13,0,10*ROW('Hygiene Data'!H58)))</f>
        <v/>
      </c>
      <c r="ED64" s="273" t="str">
        <f ca="true">+IF(OFFSET('Hygiene Data'!$I$11,0,10*ROW('Hygiene Data'!I58))="","",OFFSET('Hygiene Data'!$I$11,0,10*ROW('Hygiene Data'!I58)))</f>
        <v/>
      </c>
      <c r="EE64" s="273" t="str">
        <f ca="true">+IF(OFFSET('Hygiene Data'!$I$12,0,10*ROW('Hygiene Data'!I58))="","",OFFSET('Hygiene Data'!$I$12,0,10*ROW('Hygiene Data'!I58)))</f>
        <v/>
      </c>
      <c r="EF64" s="273"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29"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3"/>
      <c r="BS65" s="273" t="str">
        <f ca="true">+IF(OFFSET('Water Data'!$D$27,0,10*ROW('Water Data'!D59))="","",OFFSET('Water Data'!$D$27,0,10*ROW('Water Data'!D59)))</f>
        <v/>
      </c>
      <c r="BT65" s="273" t="str">
        <f ca="true">+IF(OFFSET('Water Data'!$D$28,0,10*ROW('Water Data'!D59))="","",OFFSET('Water Data'!$D$28,0,10*ROW('Water Data'!D59)))</f>
        <v/>
      </c>
      <c r="BU65" s="273" t="str">
        <f ca="true">+IF(OFFSET('Water Data'!$D$29,0,10*ROW('Water Data'!D59))="","",OFFSET('Water Data'!$D$29,0,10*ROW('Water Data'!D59)))</f>
        <v/>
      </c>
      <c r="BV65" s="273" t="str">
        <f ca="true">+IF(OFFSET('Water Data'!$E$27,0,10*ROW('Water Data'!E59))="","",OFFSET('Water Data'!$E$27,0,10*ROW('Water Data'!E59)))</f>
        <v/>
      </c>
      <c r="BW65" s="273" t="str">
        <f ca="true">+IF(OFFSET('Water Data'!$E$28,0,10*ROW('Water Data'!E59))="","",OFFSET('Water Data'!$E$28,0,10*ROW('Water Data'!E59)))</f>
        <v/>
      </c>
      <c r="BX65" s="273" t="str">
        <f ca="true">+IF(OFFSET('Water Data'!$E$29,0,10*ROW('Water Data'!E59))="","",OFFSET('Water Data'!$E$29,0,10*ROW('Water Data'!E59)))</f>
        <v/>
      </c>
      <c r="BY65" s="273" t="str">
        <f ca="true">+IF(OFFSET('Water Data'!$F$27,0,10*ROW('Water Data'!F59))="","",OFFSET('Water Data'!$F$27,0,10*ROW('Water Data'!F59)))</f>
        <v/>
      </c>
      <c r="BZ65" s="273" t="str">
        <f ca="true">+IF(OFFSET('Water Data'!$F$28,0,10*ROW('Water Data'!F59))="","",OFFSET('Water Data'!$F$28,0,10*ROW('Water Data'!F59)))</f>
        <v/>
      </c>
      <c r="CA65" s="273" t="str">
        <f ca="true">+IF(OFFSET('Water Data'!$F$29,0,10*ROW('Water Data'!F59))="","",OFFSET('Water Data'!$F$29,0,10*ROW('Water Data'!F59)))</f>
        <v/>
      </c>
      <c r="CB65" s="273" t="str">
        <f ca="true">+IF(OFFSET('Water Data'!$G$27,0,10*ROW('Water Data'!G59))="","",OFFSET('Water Data'!$G$27,0,10*ROW('Water Data'!G59)))</f>
        <v/>
      </c>
      <c r="CC65" s="273" t="str">
        <f ca="true">+IF(OFFSET('Water Data'!$G$28,0,10*ROW('Water Data'!G59))="","",OFFSET('Water Data'!$G$28,0,10*ROW('Water Data'!G59)))</f>
        <v/>
      </c>
      <c r="CD65" s="273" t="str">
        <f ca="true">+IF(OFFSET('Water Data'!$G$29,0,10*ROW('Water Data'!G59))="","",OFFSET('Water Data'!$G$29,0,10*ROW('Water Data'!G59)))</f>
        <v/>
      </c>
      <c r="CE65" s="273" t="str">
        <f ca="true">+IF(OFFSET('Water Data'!$H$27,0,10*ROW('Water Data'!H59))="","",OFFSET('Water Data'!$H$27,0,10*ROW('Water Data'!H59)))</f>
        <v/>
      </c>
      <c r="CF65" s="273" t="str">
        <f ca="true">+IF(OFFSET('Water Data'!$H$28,0,10*ROW('Water Data'!H59))="","",OFFSET('Water Data'!$H$28,0,10*ROW('Water Data'!H59)))</f>
        <v/>
      </c>
      <c r="CG65" s="273" t="str">
        <f ca="true">+IF(OFFSET('Water Data'!$H$29,0,10*ROW('Water Data'!H59))="","",OFFSET('Water Data'!$H$29,0,10*ROW('Water Data'!H59)))</f>
        <v/>
      </c>
      <c r="CH65" s="273" t="str">
        <f ca="true">+IF(OFFSET('Water Data'!$I$27,0,10*ROW('Water Data'!I59))="","",OFFSET('Water Data'!$I$27,0,10*ROW('Water Data'!I59)))</f>
        <v/>
      </c>
      <c r="CI65" s="273" t="str">
        <f ca="true">+IF(OFFSET('Water Data'!$I$28,0,10*ROW('Water Data'!I59))="","",OFFSET('Water Data'!$I$28,0,10*ROW('Water Data'!I59)))</f>
        <v/>
      </c>
      <c r="CJ65" s="273" t="str">
        <f ca="true">+IF(OFFSET('Water Data'!$I$29,0,10*ROW('Water Data'!I59))="","",OFFSET('Water Data'!$I$29,0,10*ROW('Water Data'!I59)))</f>
        <v/>
      </c>
      <c r="CK65" s="273" t="str">
        <f ca="true">+IF(OFFSET('Sanitation Data'!$D$28,0,10*ROW('Sanitation Data'!D59))="","",OFFSET('Sanitation Data'!$D$28,0,10*ROW('Sanitation Data'!D59)))</f>
        <v/>
      </c>
      <c r="CL65" s="273" t="str">
        <f ca="true">+IF(OFFSET('Sanitation Data'!$D$29,0,10*ROW('Sanitation Data'!D59))="","",OFFSET('Sanitation Data'!$D$29,0,10*ROW('Sanitation Data'!D59)))</f>
        <v/>
      </c>
      <c r="CM65" s="273" t="str">
        <f ca="true">+IF(OFFSET('Sanitation Data'!$D$30,0,10*ROW('Sanitation Data'!D59))="","",OFFSET('Sanitation Data'!$D$30,0,10*ROW('Sanitation Data'!D59)))</f>
        <v/>
      </c>
      <c r="CN65" s="273" t="str">
        <f ca="true">+IF(OFFSET('Sanitation Data'!$D$31,0,10*ROW('Sanitation Data'!D59))="","",OFFSET('Sanitation Data'!$D$31,0,10*ROW('Sanitation Data'!D59)))</f>
        <v/>
      </c>
      <c r="CO65" s="273" t="str">
        <f ca="true">+IF(OFFSET('Sanitation Data'!$D$32,0,10*ROW('Sanitation Data'!D59))="","",OFFSET('Sanitation Data'!$D$32,0,10*ROW('Sanitation Data'!D59)))</f>
        <v/>
      </c>
      <c r="CP65" s="273" t="str">
        <f ca="true">+IF(OFFSET('Sanitation Data'!$E$28,0,10*ROW('Sanitation Data'!E59))="","",OFFSET('Sanitation Data'!$E$28,0,10*ROW('Sanitation Data'!E59)))</f>
        <v/>
      </c>
      <c r="CQ65" s="273" t="str">
        <f ca="true">+IF(OFFSET('Sanitation Data'!$E$29,0,10*ROW('Sanitation Data'!E59))="","",OFFSET('Sanitation Data'!$E$29,0,10*ROW('Sanitation Data'!E59)))</f>
        <v/>
      </c>
      <c r="CR65" s="273" t="str">
        <f ca="true">+IF(OFFSET('Sanitation Data'!$E$30,0,10*ROW('Sanitation Data'!E59))="","",OFFSET('Sanitation Data'!$E$30,0,10*ROW('Sanitation Data'!E59)))</f>
        <v/>
      </c>
      <c r="CS65" s="273" t="str">
        <f ca="true">+IF(OFFSET('Sanitation Data'!$E$31,0,10*ROW('Sanitation Data'!E59))="","",OFFSET('Sanitation Data'!$E$31,0,10*ROW('Sanitation Data'!E59)))</f>
        <v/>
      </c>
      <c r="CT65" s="273" t="str">
        <f ca="true">+IF(OFFSET('Sanitation Data'!$E$32,0,10*ROW('Sanitation Data'!E59))="","",OFFSET('Sanitation Data'!$E$32,0,10*ROW('Sanitation Data'!E59)))</f>
        <v/>
      </c>
      <c r="CU65" s="273" t="str">
        <f ca="true">+IF(OFFSET('Sanitation Data'!$F$28,0,10*ROW('Sanitation Data'!F59))="","",OFFSET('Sanitation Data'!$F$28,0,10*ROW('Sanitation Data'!F59)))</f>
        <v/>
      </c>
      <c r="CV65" s="273" t="str">
        <f ca="true">+IF(OFFSET('Sanitation Data'!$F$29,0,10*ROW('Sanitation Data'!F59))="","",OFFSET('Sanitation Data'!$F$29,0,10*ROW('Sanitation Data'!F59)))</f>
        <v/>
      </c>
      <c r="CW65" s="273" t="str">
        <f ca="true">+IF(OFFSET('Sanitation Data'!$F$30,0,10*ROW('Sanitation Data'!F59))="","",OFFSET('Sanitation Data'!$F$30,0,10*ROW('Sanitation Data'!F59)))</f>
        <v/>
      </c>
      <c r="CX65" s="273" t="str">
        <f ca="true">+IF(OFFSET('Sanitation Data'!$F$31,0,10*ROW('Sanitation Data'!F59))="","",OFFSET('Sanitation Data'!$F$31,0,10*ROW('Sanitation Data'!F59)))</f>
        <v/>
      </c>
      <c r="CY65" s="273" t="str">
        <f ca="true">+IF(OFFSET('Sanitation Data'!$F$32,0,10*ROW('Sanitation Data'!F59))="","",OFFSET('Sanitation Data'!$F$32,0,10*ROW('Sanitation Data'!F59)))</f>
        <v/>
      </c>
      <c r="CZ65" s="273" t="str">
        <f ca="true">+IF(OFFSET('Sanitation Data'!$G$28,0,10*ROW('Sanitation Data'!G59))="","",OFFSET('Sanitation Data'!$G$28,0,10*ROW('Sanitation Data'!G59)))</f>
        <v/>
      </c>
      <c r="DA65" s="273" t="str">
        <f ca="true">+IF(OFFSET('Sanitation Data'!$G$29,0,10*ROW('Sanitation Data'!G59))="","",OFFSET('Sanitation Data'!$G$29,0,10*ROW('Sanitation Data'!G59)))</f>
        <v/>
      </c>
      <c r="DB65" s="273" t="str">
        <f ca="true">+IF(OFFSET('Sanitation Data'!$G$30,0,10*ROW('Sanitation Data'!G59))="","",OFFSET('Sanitation Data'!$G$30,0,10*ROW('Sanitation Data'!G59)))</f>
        <v/>
      </c>
      <c r="DC65" s="273" t="str">
        <f ca="true">+IF(OFFSET('Sanitation Data'!$G$31,0,10*ROW('Sanitation Data'!G59))="","",OFFSET('Sanitation Data'!$G$31,0,10*ROW('Sanitation Data'!G59)))</f>
        <v/>
      </c>
      <c r="DD65" s="273" t="str">
        <f ca="true">+IF(OFFSET('Sanitation Data'!$G$32,0,10*ROW('Sanitation Data'!G59))="","",OFFSET('Sanitation Data'!$G$32,0,10*ROW('Sanitation Data'!G59)))</f>
        <v/>
      </c>
      <c r="DE65" s="273" t="str">
        <f ca="true">+IF(OFFSET('Sanitation Data'!$H$28,0,10*ROW('Sanitation Data'!H59))="","",OFFSET('Sanitation Data'!$H$28,0,10*ROW('Sanitation Data'!H59)))</f>
        <v/>
      </c>
      <c r="DF65" s="273" t="str">
        <f ca="true">+IF(OFFSET('Sanitation Data'!$H$29,0,10*ROW('Sanitation Data'!H59))="","",OFFSET('Sanitation Data'!$H$29,0,10*ROW('Sanitation Data'!H59)))</f>
        <v/>
      </c>
      <c r="DG65" s="273" t="str">
        <f ca="true">+IF(OFFSET('Sanitation Data'!$H$30,0,10*ROW('Sanitation Data'!H59))="","",OFFSET('Sanitation Data'!$H$30,0,10*ROW('Sanitation Data'!H59)))</f>
        <v/>
      </c>
      <c r="DH65" s="273" t="str">
        <f ca="true">+IF(OFFSET('Sanitation Data'!$H$31,0,10*ROW('Sanitation Data'!H59))="","",OFFSET('Sanitation Data'!$H$31,0,10*ROW('Sanitation Data'!H59)))</f>
        <v/>
      </c>
      <c r="DI65" s="273" t="str">
        <f ca="true">+IF(OFFSET('Sanitation Data'!$H$32,0,10*ROW('Sanitation Data'!H59))="","",OFFSET('Sanitation Data'!$H$32,0,10*ROW('Sanitation Data'!H59)))</f>
        <v/>
      </c>
      <c r="DJ65" s="273" t="str">
        <f ca="true">+IF(OFFSET('Sanitation Data'!$I$28,0,10*ROW('Sanitation Data'!I59))="","",OFFSET('Sanitation Data'!$I$28,0,10*ROW('Sanitation Data'!I59)))</f>
        <v/>
      </c>
      <c r="DK65" s="273" t="str">
        <f ca="true">+IF(OFFSET('Sanitation Data'!$I$29,0,10*ROW('Sanitation Data'!I59))="","",OFFSET('Sanitation Data'!$I$29,0,10*ROW('Sanitation Data'!I59)))</f>
        <v/>
      </c>
      <c r="DL65" s="273" t="str">
        <f ca="true">+IF(OFFSET('Sanitation Data'!$I$30,0,10*ROW('Sanitation Data'!I59))="","",OFFSET('Sanitation Data'!$I$30,0,10*ROW('Sanitation Data'!I59)))</f>
        <v/>
      </c>
      <c r="DM65" s="273" t="str">
        <f ca="true">+IF(OFFSET('Sanitation Data'!$I$31,0,10*ROW('Sanitation Data'!I59))="","",OFFSET('Sanitation Data'!$I$31,0,10*ROW('Sanitation Data'!I59)))</f>
        <v/>
      </c>
      <c r="DN65" s="273" t="str">
        <f ca="true">+IF(OFFSET('Sanitation Data'!$I$32,0,10*ROW('Sanitation Data'!I59))="","",OFFSET('Sanitation Data'!$I$32,0,10*ROW('Sanitation Data'!I59)))</f>
        <v/>
      </c>
      <c r="DO65" s="273" t="str">
        <f ca="true">+IF(OFFSET('Hygiene Data'!$D$11,0,10*ROW('Hygiene Data'!D59))="","",OFFSET('Hygiene Data'!$D$11,0,10*ROW('Hygiene Data'!D59)))</f>
        <v/>
      </c>
      <c r="DP65" s="273" t="str">
        <f ca="true">+IF(OFFSET('Hygiene Data'!$D$12,0,10*ROW('Hygiene Data'!D59))="","",OFFSET('Hygiene Data'!$D$12,0,10*ROW('Hygiene Data'!D59)))</f>
        <v/>
      </c>
      <c r="DQ65" s="273" t="str">
        <f ca="true">+IF(OFFSET('Hygiene Data'!$D$13,0,10*ROW('Hygiene Data'!D59))="","",OFFSET('Hygiene Data'!$D$13,0,10*ROW('Hygiene Data'!D59)))</f>
        <v/>
      </c>
      <c r="DR65" s="273" t="str">
        <f ca="true">+IF(OFFSET('Hygiene Data'!$E$11,0,10*ROW('Hygiene Data'!E59))="","",OFFSET('Hygiene Data'!$E$11,0,10*ROW('Hygiene Data'!E59)))</f>
        <v/>
      </c>
      <c r="DS65" s="273" t="str">
        <f ca="true">+IF(OFFSET('Hygiene Data'!$E$12,0,10*ROW('Hygiene Data'!E59))="","",OFFSET('Hygiene Data'!$E$12,0,10*ROW('Hygiene Data'!E59)))</f>
        <v/>
      </c>
      <c r="DT65" s="273" t="str">
        <f ca="true">+IF(OFFSET('Hygiene Data'!$E$13,0,10*ROW('Hygiene Data'!E59))="","",OFFSET('Hygiene Data'!$E$13,0,10*ROW('Hygiene Data'!E59)))</f>
        <v/>
      </c>
      <c r="DU65" s="273" t="str">
        <f ca="true">+IF(OFFSET('Hygiene Data'!$F$11,0,10*ROW('Hygiene Data'!F59))="","",OFFSET('Hygiene Data'!$F$11,0,10*ROW('Hygiene Data'!F59)))</f>
        <v/>
      </c>
      <c r="DV65" s="273" t="str">
        <f ca="true">+IF(OFFSET('Hygiene Data'!$F$12,0,10*ROW('Hygiene Data'!F59))="","",OFFSET('Hygiene Data'!$F$12,0,10*ROW('Hygiene Data'!F59)))</f>
        <v/>
      </c>
      <c r="DW65" s="273" t="str">
        <f ca="true">+IF(OFFSET('Hygiene Data'!$F$13,0,10*ROW('Hygiene Data'!F59))="","",OFFSET('Hygiene Data'!$F$13,0,10*ROW('Hygiene Data'!F59)))</f>
        <v/>
      </c>
      <c r="DX65" s="273" t="str">
        <f ca="true">+IF(OFFSET('Hygiene Data'!$G$11,0,10*ROW('Hygiene Data'!G59))="","",OFFSET('Hygiene Data'!$G$11,0,10*ROW('Hygiene Data'!G59)))</f>
        <v/>
      </c>
      <c r="DY65" s="273" t="str">
        <f ca="true">+IF(OFFSET('Hygiene Data'!$G$12,0,10*ROW('Hygiene Data'!G59))="","",OFFSET('Hygiene Data'!$G$12,0,10*ROW('Hygiene Data'!G59)))</f>
        <v/>
      </c>
      <c r="DZ65" s="273" t="str">
        <f ca="true">+IF(OFFSET('Hygiene Data'!$G$13,0,10*ROW('Hygiene Data'!G59))="","",OFFSET('Hygiene Data'!$G$13,0,10*ROW('Hygiene Data'!G59)))</f>
        <v/>
      </c>
      <c r="EA65" s="273" t="str">
        <f ca="true">+IF(OFFSET('Hygiene Data'!$H$11,0,10*ROW('Hygiene Data'!H59))="","",OFFSET('Hygiene Data'!$H$11,0,10*ROW('Hygiene Data'!H59)))</f>
        <v/>
      </c>
      <c r="EB65" s="273" t="str">
        <f ca="true">+IF(OFFSET('Hygiene Data'!$H$12,0,10*ROW('Hygiene Data'!H59))="","",OFFSET('Hygiene Data'!$H$12,0,10*ROW('Hygiene Data'!H59)))</f>
        <v/>
      </c>
      <c r="EC65" s="273" t="str">
        <f ca="true">+IF(OFFSET('Hygiene Data'!$H$13,0,10*ROW('Hygiene Data'!H59))="","",OFFSET('Hygiene Data'!$H$13,0,10*ROW('Hygiene Data'!H59)))</f>
        <v/>
      </c>
      <c r="ED65" s="273" t="str">
        <f ca="true">+IF(OFFSET('Hygiene Data'!$I$11,0,10*ROW('Hygiene Data'!I59))="","",OFFSET('Hygiene Data'!$I$11,0,10*ROW('Hygiene Data'!I59)))</f>
        <v/>
      </c>
      <c r="EE65" s="273" t="str">
        <f ca="true">+IF(OFFSET('Hygiene Data'!$I$12,0,10*ROW('Hygiene Data'!I59))="","",OFFSET('Hygiene Data'!$I$12,0,10*ROW('Hygiene Data'!I59)))</f>
        <v/>
      </c>
      <c r="EF65" s="273"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29"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3"/>
      <c r="BS66" s="273" t="str">
        <f ca="true">+IF(OFFSET('Water Data'!$D$27,0,10*ROW('Water Data'!D60))="","",OFFSET('Water Data'!$D$27,0,10*ROW('Water Data'!D60)))</f>
        <v/>
      </c>
      <c r="BT66" s="273" t="str">
        <f ca="true">+IF(OFFSET('Water Data'!$D$28,0,10*ROW('Water Data'!D60))="","",OFFSET('Water Data'!$D$28,0,10*ROW('Water Data'!D60)))</f>
        <v/>
      </c>
      <c r="BU66" s="273" t="str">
        <f ca="true">+IF(OFFSET('Water Data'!$D$29,0,10*ROW('Water Data'!D60))="","",OFFSET('Water Data'!$D$29,0,10*ROW('Water Data'!D60)))</f>
        <v/>
      </c>
      <c r="BV66" s="273" t="str">
        <f ca="true">+IF(OFFSET('Water Data'!$E$27,0,10*ROW('Water Data'!E60))="","",OFFSET('Water Data'!$E$27,0,10*ROW('Water Data'!E60)))</f>
        <v/>
      </c>
      <c r="BW66" s="273" t="str">
        <f ca="true">+IF(OFFSET('Water Data'!$E$28,0,10*ROW('Water Data'!E60))="","",OFFSET('Water Data'!$E$28,0,10*ROW('Water Data'!E60)))</f>
        <v/>
      </c>
      <c r="BX66" s="273" t="str">
        <f ca="true">+IF(OFFSET('Water Data'!$E$29,0,10*ROW('Water Data'!E60))="","",OFFSET('Water Data'!$E$29,0,10*ROW('Water Data'!E60)))</f>
        <v/>
      </c>
      <c r="BY66" s="273" t="str">
        <f ca="true">+IF(OFFSET('Water Data'!$F$27,0,10*ROW('Water Data'!F60))="","",OFFSET('Water Data'!$F$27,0,10*ROW('Water Data'!F60)))</f>
        <v/>
      </c>
      <c r="BZ66" s="273" t="str">
        <f ca="true">+IF(OFFSET('Water Data'!$F$28,0,10*ROW('Water Data'!F60))="","",OFFSET('Water Data'!$F$28,0,10*ROW('Water Data'!F60)))</f>
        <v/>
      </c>
      <c r="CA66" s="273" t="str">
        <f ca="true">+IF(OFFSET('Water Data'!$F$29,0,10*ROW('Water Data'!F60))="","",OFFSET('Water Data'!$F$29,0,10*ROW('Water Data'!F60)))</f>
        <v/>
      </c>
      <c r="CB66" s="273" t="str">
        <f ca="true">+IF(OFFSET('Water Data'!$G$27,0,10*ROW('Water Data'!G60))="","",OFFSET('Water Data'!$G$27,0,10*ROW('Water Data'!G60)))</f>
        <v/>
      </c>
      <c r="CC66" s="273" t="str">
        <f ca="true">+IF(OFFSET('Water Data'!$G$28,0,10*ROW('Water Data'!G60))="","",OFFSET('Water Data'!$G$28,0,10*ROW('Water Data'!G60)))</f>
        <v/>
      </c>
      <c r="CD66" s="273" t="str">
        <f ca="true">+IF(OFFSET('Water Data'!$G$29,0,10*ROW('Water Data'!G60))="","",OFFSET('Water Data'!$G$29,0,10*ROW('Water Data'!G60)))</f>
        <v/>
      </c>
      <c r="CE66" s="273" t="str">
        <f ca="true">+IF(OFFSET('Water Data'!$H$27,0,10*ROW('Water Data'!H60))="","",OFFSET('Water Data'!$H$27,0,10*ROW('Water Data'!H60)))</f>
        <v/>
      </c>
      <c r="CF66" s="273" t="str">
        <f ca="true">+IF(OFFSET('Water Data'!$H$28,0,10*ROW('Water Data'!H60))="","",OFFSET('Water Data'!$H$28,0,10*ROW('Water Data'!H60)))</f>
        <v/>
      </c>
      <c r="CG66" s="273" t="str">
        <f ca="true">+IF(OFFSET('Water Data'!$H$29,0,10*ROW('Water Data'!H60))="","",OFFSET('Water Data'!$H$29,0,10*ROW('Water Data'!H60)))</f>
        <v/>
      </c>
      <c r="CH66" s="273" t="str">
        <f ca="true">+IF(OFFSET('Water Data'!$I$27,0,10*ROW('Water Data'!I60))="","",OFFSET('Water Data'!$I$27,0,10*ROW('Water Data'!I60)))</f>
        <v/>
      </c>
      <c r="CI66" s="273" t="str">
        <f ca="true">+IF(OFFSET('Water Data'!$I$28,0,10*ROW('Water Data'!I60))="","",OFFSET('Water Data'!$I$28,0,10*ROW('Water Data'!I60)))</f>
        <v/>
      </c>
      <c r="CJ66" s="273" t="str">
        <f ca="true">+IF(OFFSET('Water Data'!$I$29,0,10*ROW('Water Data'!I60))="","",OFFSET('Water Data'!$I$29,0,10*ROW('Water Data'!I60)))</f>
        <v/>
      </c>
      <c r="CK66" s="273" t="str">
        <f ca="true">+IF(OFFSET('Sanitation Data'!$D$28,0,10*ROW('Sanitation Data'!D60))="","",OFFSET('Sanitation Data'!$D$28,0,10*ROW('Sanitation Data'!D60)))</f>
        <v/>
      </c>
      <c r="CL66" s="273" t="str">
        <f ca="true">+IF(OFFSET('Sanitation Data'!$D$29,0,10*ROW('Sanitation Data'!D60))="","",OFFSET('Sanitation Data'!$D$29,0,10*ROW('Sanitation Data'!D60)))</f>
        <v/>
      </c>
      <c r="CM66" s="273" t="str">
        <f ca="true">+IF(OFFSET('Sanitation Data'!$D$30,0,10*ROW('Sanitation Data'!D60))="","",OFFSET('Sanitation Data'!$D$30,0,10*ROW('Sanitation Data'!D60)))</f>
        <v/>
      </c>
      <c r="CN66" s="273" t="str">
        <f ca="true">+IF(OFFSET('Sanitation Data'!$D$31,0,10*ROW('Sanitation Data'!D60))="","",OFFSET('Sanitation Data'!$D$31,0,10*ROW('Sanitation Data'!D60)))</f>
        <v/>
      </c>
      <c r="CO66" s="273" t="str">
        <f ca="true">+IF(OFFSET('Sanitation Data'!$D$32,0,10*ROW('Sanitation Data'!D60))="","",OFFSET('Sanitation Data'!$D$32,0,10*ROW('Sanitation Data'!D60)))</f>
        <v/>
      </c>
      <c r="CP66" s="273" t="str">
        <f ca="true">+IF(OFFSET('Sanitation Data'!$E$28,0,10*ROW('Sanitation Data'!E60))="","",OFFSET('Sanitation Data'!$E$28,0,10*ROW('Sanitation Data'!E60)))</f>
        <v/>
      </c>
      <c r="CQ66" s="273" t="str">
        <f ca="true">+IF(OFFSET('Sanitation Data'!$E$29,0,10*ROW('Sanitation Data'!E60))="","",OFFSET('Sanitation Data'!$E$29,0,10*ROW('Sanitation Data'!E60)))</f>
        <v/>
      </c>
      <c r="CR66" s="273" t="str">
        <f ca="true">+IF(OFFSET('Sanitation Data'!$E$30,0,10*ROW('Sanitation Data'!E60))="","",OFFSET('Sanitation Data'!$E$30,0,10*ROW('Sanitation Data'!E60)))</f>
        <v/>
      </c>
      <c r="CS66" s="273" t="str">
        <f ca="true">+IF(OFFSET('Sanitation Data'!$E$31,0,10*ROW('Sanitation Data'!E60))="","",OFFSET('Sanitation Data'!$E$31,0,10*ROW('Sanitation Data'!E60)))</f>
        <v/>
      </c>
      <c r="CT66" s="273" t="str">
        <f ca="true">+IF(OFFSET('Sanitation Data'!$E$32,0,10*ROW('Sanitation Data'!E60))="","",OFFSET('Sanitation Data'!$E$32,0,10*ROW('Sanitation Data'!E60)))</f>
        <v/>
      </c>
      <c r="CU66" s="273" t="str">
        <f ca="true">+IF(OFFSET('Sanitation Data'!$F$28,0,10*ROW('Sanitation Data'!F60))="","",OFFSET('Sanitation Data'!$F$28,0,10*ROW('Sanitation Data'!F60)))</f>
        <v/>
      </c>
      <c r="CV66" s="273" t="str">
        <f ca="true">+IF(OFFSET('Sanitation Data'!$F$29,0,10*ROW('Sanitation Data'!F60))="","",OFFSET('Sanitation Data'!$F$29,0,10*ROW('Sanitation Data'!F60)))</f>
        <v/>
      </c>
      <c r="CW66" s="273" t="str">
        <f ca="true">+IF(OFFSET('Sanitation Data'!$F$30,0,10*ROW('Sanitation Data'!F60))="","",OFFSET('Sanitation Data'!$F$30,0,10*ROW('Sanitation Data'!F60)))</f>
        <v/>
      </c>
      <c r="CX66" s="273" t="str">
        <f ca="true">+IF(OFFSET('Sanitation Data'!$F$31,0,10*ROW('Sanitation Data'!F60))="","",OFFSET('Sanitation Data'!$F$31,0,10*ROW('Sanitation Data'!F60)))</f>
        <v/>
      </c>
      <c r="CY66" s="273" t="str">
        <f ca="true">+IF(OFFSET('Sanitation Data'!$F$32,0,10*ROW('Sanitation Data'!F60))="","",OFFSET('Sanitation Data'!$F$32,0,10*ROW('Sanitation Data'!F60)))</f>
        <v/>
      </c>
      <c r="CZ66" s="273" t="str">
        <f ca="true">+IF(OFFSET('Sanitation Data'!$G$28,0,10*ROW('Sanitation Data'!G60))="","",OFFSET('Sanitation Data'!$G$28,0,10*ROW('Sanitation Data'!G60)))</f>
        <v/>
      </c>
      <c r="DA66" s="273" t="str">
        <f ca="true">+IF(OFFSET('Sanitation Data'!$G$29,0,10*ROW('Sanitation Data'!G60))="","",OFFSET('Sanitation Data'!$G$29,0,10*ROW('Sanitation Data'!G60)))</f>
        <v/>
      </c>
      <c r="DB66" s="273" t="str">
        <f ca="true">+IF(OFFSET('Sanitation Data'!$G$30,0,10*ROW('Sanitation Data'!G60))="","",OFFSET('Sanitation Data'!$G$30,0,10*ROW('Sanitation Data'!G60)))</f>
        <v/>
      </c>
      <c r="DC66" s="273" t="str">
        <f ca="true">+IF(OFFSET('Sanitation Data'!$G$31,0,10*ROW('Sanitation Data'!G60))="","",OFFSET('Sanitation Data'!$G$31,0,10*ROW('Sanitation Data'!G60)))</f>
        <v/>
      </c>
      <c r="DD66" s="273" t="str">
        <f ca="true">+IF(OFFSET('Sanitation Data'!$G$32,0,10*ROW('Sanitation Data'!G60))="","",OFFSET('Sanitation Data'!$G$32,0,10*ROW('Sanitation Data'!G60)))</f>
        <v/>
      </c>
      <c r="DE66" s="273" t="str">
        <f ca="true">+IF(OFFSET('Sanitation Data'!$H$28,0,10*ROW('Sanitation Data'!H60))="","",OFFSET('Sanitation Data'!$H$28,0,10*ROW('Sanitation Data'!H60)))</f>
        <v/>
      </c>
      <c r="DF66" s="273" t="str">
        <f ca="true">+IF(OFFSET('Sanitation Data'!$H$29,0,10*ROW('Sanitation Data'!H60))="","",OFFSET('Sanitation Data'!$H$29,0,10*ROW('Sanitation Data'!H60)))</f>
        <v/>
      </c>
      <c r="DG66" s="273" t="str">
        <f ca="true">+IF(OFFSET('Sanitation Data'!$H$30,0,10*ROW('Sanitation Data'!H60))="","",OFFSET('Sanitation Data'!$H$30,0,10*ROW('Sanitation Data'!H60)))</f>
        <v/>
      </c>
      <c r="DH66" s="273" t="str">
        <f ca="true">+IF(OFFSET('Sanitation Data'!$H$31,0,10*ROW('Sanitation Data'!H60))="","",OFFSET('Sanitation Data'!$H$31,0,10*ROW('Sanitation Data'!H60)))</f>
        <v/>
      </c>
      <c r="DI66" s="273" t="str">
        <f ca="true">+IF(OFFSET('Sanitation Data'!$H$32,0,10*ROW('Sanitation Data'!H60))="","",OFFSET('Sanitation Data'!$H$32,0,10*ROW('Sanitation Data'!H60)))</f>
        <v/>
      </c>
      <c r="DJ66" s="273" t="str">
        <f ca="true">+IF(OFFSET('Sanitation Data'!$I$28,0,10*ROW('Sanitation Data'!I60))="","",OFFSET('Sanitation Data'!$I$28,0,10*ROW('Sanitation Data'!I60)))</f>
        <v/>
      </c>
      <c r="DK66" s="273" t="str">
        <f ca="true">+IF(OFFSET('Sanitation Data'!$I$29,0,10*ROW('Sanitation Data'!I60))="","",OFFSET('Sanitation Data'!$I$29,0,10*ROW('Sanitation Data'!I60)))</f>
        <v/>
      </c>
      <c r="DL66" s="273" t="str">
        <f ca="true">+IF(OFFSET('Sanitation Data'!$I$30,0,10*ROW('Sanitation Data'!I60))="","",OFFSET('Sanitation Data'!$I$30,0,10*ROW('Sanitation Data'!I60)))</f>
        <v/>
      </c>
      <c r="DM66" s="273" t="str">
        <f ca="true">+IF(OFFSET('Sanitation Data'!$I$31,0,10*ROW('Sanitation Data'!I60))="","",OFFSET('Sanitation Data'!$I$31,0,10*ROW('Sanitation Data'!I60)))</f>
        <v/>
      </c>
      <c r="DN66" s="273" t="str">
        <f ca="true">+IF(OFFSET('Sanitation Data'!$I$32,0,10*ROW('Sanitation Data'!I60))="","",OFFSET('Sanitation Data'!$I$32,0,10*ROW('Sanitation Data'!I60)))</f>
        <v/>
      </c>
      <c r="DO66" s="273" t="str">
        <f ca="true">+IF(OFFSET('Hygiene Data'!$D$11,0,10*ROW('Hygiene Data'!D60))="","",OFFSET('Hygiene Data'!$D$11,0,10*ROW('Hygiene Data'!D60)))</f>
        <v/>
      </c>
      <c r="DP66" s="273" t="str">
        <f ca="true">+IF(OFFSET('Hygiene Data'!$D$12,0,10*ROW('Hygiene Data'!D60))="","",OFFSET('Hygiene Data'!$D$12,0,10*ROW('Hygiene Data'!D60)))</f>
        <v/>
      </c>
      <c r="DQ66" s="273" t="str">
        <f ca="true">+IF(OFFSET('Hygiene Data'!$D$13,0,10*ROW('Hygiene Data'!D60))="","",OFFSET('Hygiene Data'!$D$13,0,10*ROW('Hygiene Data'!D60)))</f>
        <v/>
      </c>
      <c r="DR66" s="273" t="str">
        <f ca="true">+IF(OFFSET('Hygiene Data'!$E$11,0,10*ROW('Hygiene Data'!E60))="","",OFFSET('Hygiene Data'!$E$11,0,10*ROW('Hygiene Data'!E60)))</f>
        <v/>
      </c>
      <c r="DS66" s="273" t="str">
        <f ca="true">+IF(OFFSET('Hygiene Data'!$E$12,0,10*ROW('Hygiene Data'!E60))="","",OFFSET('Hygiene Data'!$E$12,0,10*ROW('Hygiene Data'!E60)))</f>
        <v/>
      </c>
      <c r="DT66" s="273" t="str">
        <f ca="true">+IF(OFFSET('Hygiene Data'!$E$13,0,10*ROW('Hygiene Data'!E60))="","",OFFSET('Hygiene Data'!$E$13,0,10*ROW('Hygiene Data'!E60)))</f>
        <v/>
      </c>
      <c r="DU66" s="273" t="str">
        <f ca="true">+IF(OFFSET('Hygiene Data'!$F$11,0,10*ROW('Hygiene Data'!F60))="","",OFFSET('Hygiene Data'!$F$11,0,10*ROW('Hygiene Data'!F60)))</f>
        <v/>
      </c>
      <c r="DV66" s="273" t="str">
        <f ca="true">+IF(OFFSET('Hygiene Data'!$F$12,0,10*ROW('Hygiene Data'!F60))="","",OFFSET('Hygiene Data'!$F$12,0,10*ROW('Hygiene Data'!F60)))</f>
        <v/>
      </c>
      <c r="DW66" s="273" t="str">
        <f ca="true">+IF(OFFSET('Hygiene Data'!$F$13,0,10*ROW('Hygiene Data'!F60))="","",OFFSET('Hygiene Data'!$F$13,0,10*ROW('Hygiene Data'!F60)))</f>
        <v/>
      </c>
      <c r="DX66" s="273" t="str">
        <f ca="true">+IF(OFFSET('Hygiene Data'!$G$11,0,10*ROW('Hygiene Data'!G60))="","",OFFSET('Hygiene Data'!$G$11,0,10*ROW('Hygiene Data'!G60)))</f>
        <v/>
      </c>
      <c r="DY66" s="273" t="str">
        <f ca="true">+IF(OFFSET('Hygiene Data'!$G$12,0,10*ROW('Hygiene Data'!G60))="","",OFFSET('Hygiene Data'!$G$12,0,10*ROW('Hygiene Data'!G60)))</f>
        <v/>
      </c>
      <c r="DZ66" s="273" t="str">
        <f ca="true">+IF(OFFSET('Hygiene Data'!$G$13,0,10*ROW('Hygiene Data'!G60))="","",OFFSET('Hygiene Data'!$G$13,0,10*ROW('Hygiene Data'!G60)))</f>
        <v/>
      </c>
      <c r="EA66" s="273" t="str">
        <f ca="true">+IF(OFFSET('Hygiene Data'!$H$11,0,10*ROW('Hygiene Data'!H60))="","",OFFSET('Hygiene Data'!$H$11,0,10*ROW('Hygiene Data'!H60)))</f>
        <v/>
      </c>
      <c r="EB66" s="273" t="str">
        <f ca="true">+IF(OFFSET('Hygiene Data'!$H$12,0,10*ROW('Hygiene Data'!H60))="","",OFFSET('Hygiene Data'!$H$12,0,10*ROW('Hygiene Data'!H60)))</f>
        <v/>
      </c>
      <c r="EC66" s="273" t="str">
        <f ca="true">+IF(OFFSET('Hygiene Data'!$H$13,0,10*ROW('Hygiene Data'!H60))="","",OFFSET('Hygiene Data'!$H$13,0,10*ROW('Hygiene Data'!H60)))</f>
        <v/>
      </c>
      <c r="ED66" s="273" t="str">
        <f ca="true">+IF(OFFSET('Hygiene Data'!$I$11,0,10*ROW('Hygiene Data'!I60))="","",OFFSET('Hygiene Data'!$I$11,0,10*ROW('Hygiene Data'!I60)))</f>
        <v/>
      </c>
      <c r="EE66" s="273" t="str">
        <f ca="true">+IF(OFFSET('Hygiene Data'!$I$12,0,10*ROW('Hygiene Data'!I60))="","",OFFSET('Hygiene Data'!$I$12,0,10*ROW('Hygiene Data'!I60)))</f>
        <v/>
      </c>
      <c r="EF66" s="273"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29"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3"/>
      <c r="BS67" s="273" t="str">
        <f ca="true">+IF(OFFSET('Water Data'!$D$27,0,10*ROW('Water Data'!D61))="","",OFFSET('Water Data'!$D$27,0,10*ROW('Water Data'!D61)))</f>
        <v/>
      </c>
      <c r="BT67" s="273" t="str">
        <f ca="true">+IF(OFFSET('Water Data'!$D$28,0,10*ROW('Water Data'!D61))="","",OFFSET('Water Data'!$D$28,0,10*ROW('Water Data'!D61)))</f>
        <v/>
      </c>
      <c r="BU67" s="273" t="str">
        <f ca="true">+IF(OFFSET('Water Data'!$D$29,0,10*ROW('Water Data'!D61))="","",OFFSET('Water Data'!$D$29,0,10*ROW('Water Data'!D61)))</f>
        <v/>
      </c>
      <c r="BV67" s="273" t="str">
        <f ca="true">+IF(OFFSET('Water Data'!$E$27,0,10*ROW('Water Data'!E61))="","",OFFSET('Water Data'!$E$27,0,10*ROW('Water Data'!E61)))</f>
        <v/>
      </c>
      <c r="BW67" s="273" t="str">
        <f ca="true">+IF(OFFSET('Water Data'!$E$28,0,10*ROW('Water Data'!E61))="","",OFFSET('Water Data'!$E$28,0,10*ROW('Water Data'!E61)))</f>
        <v/>
      </c>
      <c r="BX67" s="273" t="str">
        <f ca="true">+IF(OFFSET('Water Data'!$E$29,0,10*ROW('Water Data'!E61))="","",OFFSET('Water Data'!$E$29,0,10*ROW('Water Data'!E61)))</f>
        <v/>
      </c>
      <c r="BY67" s="273" t="str">
        <f ca="true">+IF(OFFSET('Water Data'!$F$27,0,10*ROW('Water Data'!F61))="","",OFFSET('Water Data'!$F$27,0,10*ROW('Water Data'!F61)))</f>
        <v/>
      </c>
      <c r="BZ67" s="273" t="str">
        <f ca="true">+IF(OFFSET('Water Data'!$F$28,0,10*ROW('Water Data'!F61))="","",OFFSET('Water Data'!$F$28,0,10*ROW('Water Data'!F61)))</f>
        <v/>
      </c>
      <c r="CA67" s="273" t="str">
        <f ca="true">+IF(OFFSET('Water Data'!$F$29,0,10*ROW('Water Data'!F61))="","",OFFSET('Water Data'!$F$29,0,10*ROW('Water Data'!F61)))</f>
        <v/>
      </c>
      <c r="CB67" s="273" t="str">
        <f ca="true">+IF(OFFSET('Water Data'!$G$27,0,10*ROW('Water Data'!G61))="","",OFFSET('Water Data'!$G$27,0,10*ROW('Water Data'!G61)))</f>
        <v/>
      </c>
      <c r="CC67" s="273" t="str">
        <f ca="true">+IF(OFFSET('Water Data'!$G$28,0,10*ROW('Water Data'!G61))="","",OFFSET('Water Data'!$G$28,0,10*ROW('Water Data'!G61)))</f>
        <v/>
      </c>
      <c r="CD67" s="273" t="str">
        <f ca="true">+IF(OFFSET('Water Data'!$G$29,0,10*ROW('Water Data'!G61))="","",OFFSET('Water Data'!$G$29,0,10*ROW('Water Data'!G61)))</f>
        <v/>
      </c>
      <c r="CE67" s="273" t="str">
        <f ca="true">+IF(OFFSET('Water Data'!$H$27,0,10*ROW('Water Data'!H61))="","",OFFSET('Water Data'!$H$27,0,10*ROW('Water Data'!H61)))</f>
        <v/>
      </c>
      <c r="CF67" s="273" t="str">
        <f ca="true">+IF(OFFSET('Water Data'!$H$28,0,10*ROW('Water Data'!H61))="","",OFFSET('Water Data'!$H$28,0,10*ROW('Water Data'!H61)))</f>
        <v/>
      </c>
      <c r="CG67" s="273" t="str">
        <f ca="true">+IF(OFFSET('Water Data'!$H$29,0,10*ROW('Water Data'!H61))="","",OFFSET('Water Data'!$H$29,0,10*ROW('Water Data'!H61)))</f>
        <v/>
      </c>
      <c r="CH67" s="273" t="str">
        <f ca="true">+IF(OFFSET('Water Data'!$I$27,0,10*ROW('Water Data'!I61))="","",OFFSET('Water Data'!$I$27,0,10*ROW('Water Data'!I61)))</f>
        <v/>
      </c>
      <c r="CI67" s="273" t="str">
        <f ca="true">+IF(OFFSET('Water Data'!$I$28,0,10*ROW('Water Data'!I61))="","",OFFSET('Water Data'!$I$28,0,10*ROW('Water Data'!I61)))</f>
        <v/>
      </c>
      <c r="CJ67" s="273" t="str">
        <f ca="true">+IF(OFFSET('Water Data'!$I$29,0,10*ROW('Water Data'!I61))="","",OFFSET('Water Data'!$I$29,0,10*ROW('Water Data'!I61)))</f>
        <v/>
      </c>
      <c r="CK67" s="273" t="str">
        <f ca="true">+IF(OFFSET('Sanitation Data'!$D$28,0,10*ROW('Sanitation Data'!D61))="","",OFFSET('Sanitation Data'!$D$28,0,10*ROW('Sanitation Data'!D61)))</f>
        <v/>
      </c>
      <c r="CL67" s="273" t="str">
        <f ca="true">+IF(OFFSET('Sanitation Data'!$D$29,0,10*ROW('Sanitation Data'!D61))="","",OFFSET('Sanitation Data'!$D$29,0,10*ROW('Sanitation Data'!D61)))</f>
        <v/>
      </c>
      <c r="CM67" s="273" t="str">
        <f ca="true">+IF(OFFSET('Sanitation Data'!$D$30,0,10*ROW('Sanitation Data'!D61))="","",OFFSET('Sanitation Data'!$D$30,0,10*ROW('Sanitation Data'!D61)))</f>
        <v/>
      </c>
      <c r="CN67" s="273" t="str">
        <f ca="true">+IF(OFFSET('Sanitation Data'!$D$31,0,10*ROW('Sanitation Data'!D61))="","",OFFSET('Sanitation Data'!$D$31,0,10*ROW('Sanitation Data'!D61)))</f>
        <v/>
      </c>
      <c r="CO67" s="273" t="str">
        <f ca="true">+IF(OFFSET('Sanitation Data'!$D$32,0,10*ROW('Sanitation Data'!D61))="","",OFFSET('Sanitation Data'!$D$32,0,10*ROW('Sanitation Data'!D61)))</f>
        <v/>
      </c>
      <c r="CP67" s="273" t="str">
        <f ca="true">+IF(OFFSET('Sanitation Data'!$E$28,0,10*ROW('Sanitation Data'!E61))="","",OFFSET('Sanitation Data'!$E$28,0,10*ROW('Sanitation Data'!E61)))</f>
        <v/>
      </c>
      <c r="CQ67" s="273" t="str">
        <f ca="true">+IF(OFFSET('Sanitation Data'!$E$29,0,10*ROW('Sanitation Data'!E61))="","",OFFSET('Sanitation Data'!$E$29,0,10*ROW('Sanitation Data'!E61)))</f>
        <v/>
      </c>
      <c r="CR67" s="273" t="str">
        <f ca="true">+IF(OFFSET('Sanitation Data'!$E$30,0,10*ROW('Sanitation Data'!E61))="","",OFFSET('Sanitation Data'!$E$30,0,10*ROW('Sanitation Data'!E61)))</f>
        <v/>
      </c>
      <c r="CS67" s="273" t="str">
        <f ca="true">+IF(OFFSET('Sanitation Data'!$E$31,0,10*ROW('Sanitation Data'!E61))="","",OFFSET('Sanitation Data'!$E$31,0,10*ROW('Sanitation Data'!E61)))</f>
        <v/>
      </c>
      <c r="CT67" s="273" t="str">
        <f ca="true">+IF(OFFSET('Sanitation Data'!$E$32,0,10*ROW('Sanitation Data'!E61))="","",OFFSET('Sanitation Data'!$E$32,0,10*ROW('Sanitation Data'!E61)))</f>
        <v/>
      </c>
      <c r="CU67" s="273" t="str">
        <f ca="true">+IF(OFFSET('Sanitation Data'!$F$28,0,10*ROW('Sanitation Data'!F61))="","",OFFSET('Sanitation Data'!$F$28,0,10*ROW('Sanitation Data'!F61)))</f>
        <v/>
      </c>
      <c r="CV67" s="273" t="str">
        <f ca="true">+IF(OFFSET('Sanitation Data'!$F$29,0,10*ROW('Sanitation Data'!F61))="","",OFFSET('Sanitation Data'!$F$29,0,10*ROW('Sanitation Data'!F61)))</f>
        <v/>
      </c>
      <c r="CW67" s="273" t="str">
        <f ca="true">+IF(OFFSET('Sanitation Data'!$F$30,0,10*ROW('Sanitation Data'!F61))="","",OFFSET('Sanitation Data'!$F$30,0,10*ROW('Sanitation Data'!F61)))</f>
        <v/>
      </c>
      <c r="CX67" s="273" t="str">
        <f ca="true">+IF(OFFSET('Sanitation Data'!$F$31,0,10*ROW('Sanitation Data'!F61))="","",OFFSET('Sanitation Data'!$F$31,0,10*ROW('Sanitation Data'!F61)))</f>
        <v/>
      </c>
      <c r="CY67" s="273" t="str">
        <f ca="true">+IF(OFFSET('Sanitation Data'!$F$32,0,10*ROW('Sanitation Data'!F61))="","",OFFSET('Sanitation Data'!$F$32,0,10*ROW('Sanitation Data'!F61)))</f>
        <v/>
      </c>
      <c r="CZ67" s="273" t="str">
        <f ca="true">+IF(OFFSET('Sanitation Data'!$G$28,0,10*ROW('Sanitation Data'!G61))="","",OFFSET('Sanitation Data'!$G$28,0,10*ROW('Sanitation Data'!G61)))</f>
        <v/>
      </c>
      <c r="DA67" s="273" t="str">
        <f ca="true">+IF(OFFSET('Sanitation Data'!$G$29,0,10*ROW('Sanitation Data'!G61))="","",OFFSET('Sanitation Data'!$G$29,0,10*ROW('Sanitation Data'!G61)))</f>
        <v/>
      </c>
      <c r="DB67" s="273" t="str">
        <f ca="true">+IF(OFFSET('Sanitation Data'!$G$30,0,10*ROW('Sanitation Data'!G61))="","",OFFSET('Sanitation Data'!$G$30,0,10*ROW('Sanitation Data'!G61)))</f>
        <v/>
      </c>
      <c r="DC67" s="273" t="str">
        <f ca="true">+IF(OFFSET('Sanitation Data'!$G$31,0,10*ROW('Sanitation Data'!G61))="","",OFFSET('Sanitation Data'!$G$31,0,10*ROW('Sanitation Data'!G61)))</f>
        <v/>
      </c>
      <c r="DD67" s="273" t="str">
        <f ca="true">+IF(OFFSET('Sanitation Data'!$G$32,0,10*ROW('Sanitation Data'!G61))="","",OFFSET('Sanitation Data'!$G$32,0,10*ROW('Sanitation Data'!G61)))</f>
        <v/>
      </c>
      <c r="DE67" s="273" t="str">
        <f ca="true">+IF(OFFSET('Sanitation Data'!$H$28,0,10*ROW('Sanitation Data'!H61))="","",OFFSET('Sanitation Data'!$H$28,0,10*ROW('Sanitation Data'!H61)))</f>
        <v/>
      </c>
      <c r="DF67" s="273" t="str">
        <f ca="true">+IF(OFFSET('Sanitation Data'!$H$29,0,10*ROW('Sanitation Data'!H61))="","",OFFSET('Sanitation Data'!$H$29,0,10*ROW('Sanitation Data'!H61)))</f>
        <v/>
      </c>
      <c r="DG67" s="273" t="str">
        <f ca="true">+IF(OFFSET('Sanitation Data'!$H$30,0,10*ROW('Sanitation Data'!H61))="","",OFFSET('Sanitation Data'!$H$30,0,10*ROW('Sanitation Data'!H61)))</f>
        <v/>
      </c>
      <c r="DH67" s="273" t="str">
        <f ca="true">+IF(OFFSET('Sanitation Data'!$H$31,0,10*ROW('Sanitation Data'!H61))="","",OFFSET('Sanitation Data'!$H$31,0,10*ROW('Sanitation Data'!H61)))</f>
        <v/>
      </c>
      <c r="DI67" s="273" t="str">
        <f ca="true">+IF(OFFSET('Sanitation Data'!$H$32,0,10*ROW('Sanitation Data'!H61))="","",OFFSET('Sanitation Data'!$H$32,0,10*ROW('Sanitation Data'!H61)))</f>
        <v/>
      </c>
      <c r="DJ67" s="273" t="str">
        <f ca="true">+IF(OFFSET('Sanitation Data'!$I$28,0,10*ROW('Sanitation Data'!I61))="","",OFFSET('Sanitation Data'!$I$28,0,10*ROW('Sanitation Data'!I61)))</f>
        <v/>
      </c>
      <c r="DK67" s="273" t="str">
        <f ca="true">+IF(OFFSET('Sanitation Data'!$I$29,0,10*ROW('Sanitation Data'!I61))="","",OFFSET('Sanitation Data'!$I$29,0,10*ROW('Sanitation Data'!I61)))</f>
        <v/>
      </c>
      <c r="DL67" s="273" t="str">
        <f ca="true">+IF(OFFSET('Sanitation Data'!$I$30,0,10*ROW('Sanitation Data'!I61))="","",OFFSET('Sanitation Data'!$I$30,0,10*ROW('Sanitation Data'!I61)))</f>
        <v/>
      </c>
      <c r="DM67" s="273" t="str">
        <f ca="true">+IF(OFFSET('Sanitation Data'!$I$31,0,10*ROW('Sanitation Data'!I61))="","",OFFSET('Sanitation Data'!$I$31,0,10*ROW('Sanitation Data'!I61)))</f>
        <v/>
      </c>
      <c r="DN67" s="273" t="str">
        <f ca="true">+IF(OFFSET('Sanitation Data'!$I$32,0,10*ROW('Sanitation Data'!I61))="","",OFFSET('Sanitation Data'!$I$32,0,10*ROW('Sanitation Data'!I61)))</f>
        <v/>
      </c>
      <c r="DO67" s="273" t="str">
        <f ca="true">+IF(OFFSET('Hygiene Data'!$D$11,0,10*ROW('Hygiene Data'!D61))="","",OFFSET('Hygiene Data'!$D$11,0,10*ROW('Hygiene Data'!D61)))</f>
        <v/>
      </c>
      <c r="DP67" s="273" t="str">
        <f ca="true">+IF(OFFSET('Hygiene Data'!$D$12,0,10*ROW('Hygiene Data'!D61))="","",OFFSET('Hygiene Data'!$D$12,0,10*ROW('Hygiene Data'!D61)))</f>
        <v/>
      </c>
      <c r="DQ67" s="273" t="str">
        <f ca="true">+IF(OFFSET('Hygiene Data'!$D$13,0,10*ROW('Hygiene Data'!D61))="","",OFFSET('Hygiene Data'!$D$13,0,10*ROW('Hygiene Data'!D61)))</f>
        <v/>
      </c>
      <c r="DR67" s="273" t="str">
        <f ca="true">+IF(OFFSET('Hygiene Data'!$E$11,0,10*ROW('Hygiene Data'!E61))="","",OFFSET('Hygiene Data'!$E$11,0,10*ROW('Hygiene Data'!E61)))</f>
        <v/>
      </c>
      <c r="DS67" s="273" t="str">
        <f ca="true">+IF(OFFSET('Hygiene Data'!$E$12,0,10*ROW('Hygiene Data'!E61))="","",OFFSET('Hygiene Data'!$E$12,0,10*ROW('Hygiene Data'!E61)))</f>
        <v/>
      </c>
      <c r="DT67" s="273" t="str">
        <f ca="true">+IF(OFFSET('Hygiene Data'!$E$13,0,10*ROW('Hygiene Data'!E61))="","",OFFSET('Hygiene Data'!$E$13,0,10*ROW('Hygiene Data'!E61)))</f>
        <v/>
      </c>
      <c r="DU67" s="273" t="str">
        <f ca="true">+IF(OFFSET('Hygiene Data'!$F$11,0,10*ROW('Hygiene Data'!F61))="","",OFFSET('Hygiene Data'!$F$11,0,10*ROW('Hygiene Data'!F61)))</f>
        <v/>
      </c>
      <c r="DV67" s="273" t="str">
        <f ca="true">+IF(OFFSET('Hygiene Data'!$F$12,0,10*ROW('Hygiene Data'!F61))="","",OFFSET('Hygiene Data'!$F$12,0,10*ROW('Hygiene Data'!F61)))</f>
        <v/>
      </c>
      <c r="DW67" s="273" t="str">
        <f ca="true">+IF(OFFSET('Hygiene Data'!$F$13,0,10*ROW('Hygiene Data'!F61))="","",OFFSET('Hygiene Data'!$F$13,0,10*ROW('Hygiene Data'!F61)))</f>
        <v/>
      </c>
      <c r="DX67" s="273" t="str">
        <f ca="true">+IF(OFFSET('Hygiene Data'!$G$11,0,10*ROW('Hygiene Data'!G61))="","",OFFSET('Hygiene Data'!$G$11,0,10*ROW('Hygiene Data'!G61)))</f>
        <v/>
      </c>
      <c r="DY67" s="273" t="str">
        <f ca="true">+IF(OFFSET('Hygiene Data'!$G$12,0,10*ROW('Hygiene Data'!G61))="","",OFFSET('Hygiene Data'!$G$12,0,10*ROW('Hygiene Data'!G61)))</f>
        <v/>
      </c>
      <c r="DZ67" s="273" t="str">
        <f ca="true">+IF(OFFSET('Hygiene Data'!$G$13,0,10*ROW('Hygiene Data'!G61))="","",OFFSET('Hygiene Data'!$G$13,0,10*ROW('Hygiene Data'!G61)))</f>
        <v/>
      </c>
      <c r="EA67" s="273" t="str">
        <f ca="true">+IF(OFFSET('Hygiene Data'!$H$11,0,10*ROW('Hygiene Data'!H61))="","",OFFSET('Hygiene Data'!$H$11,0,10*ROW('Hygiene Data'!H61)))</f>
        <v/>
      </c>
      <c r="EB67" s="273" t="str">
        <f ca="true">+IF(OFFSET('Hygiene Data'!$H$12,0,10*ROW('Hygiene Data'!H61))="","",OFFSET('Hygiene Data'!$H$12,0,10*ROW('Hygiene Data'!H61)))</f>
        <v/>
      </c>
      <c r="EC67" s="273" t="str">
        <f ca="true">+IF(OFFSET('Hygiene Data'!$H$13,0,10*ROW('Hygiene Data'!H61))="","",OFFSET('Hygiene Data'!$H$13,0,10*ROW('Hygiene Data'!H61)))</f>
        <v/>
      </c>
      <c r="ED67" s="273" t="str">
        <f ca="true">+IF(OFFSET('Hygiene Data'!$I$11,0,10*ROW('Hygiene Data'!I61))="","",OFFSET('Hygiene Data'!$I$11,0,10*ROW('Hygiene Data'!I61)))</f>
        <v/>
      </c>
      <c r="EE67" s="273" t="str">
        <f ca="true">+IF(OFFSET('Hygiene Data'!$I$12,0,10*ROW('Hygiene Data'!I61))="","",OFFSET('Hygiene Data'!$I$12,0,10*ROW('Hygiene Data'!I61)))</f>
        <v/>
      </c>
      <c r="EF67" s="273"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29"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3"/>
      <c r="BS68" s="273" t="str">
        <f ca="true">+IF(OFFSET('Water Data'!$D$27,0,10*ROW('Water Data'!D62))="","",OFFSET('Water Data'!$D$27,0,10*ROW('Water Data'!D62)))</f>
        <v/>
      </c>
      <c r="BT68" s="273" t="str">
        <f ca="true">+IF(OFFSET('Water Data'!$D$28,0,10*ROW('Water Data'!D62))="","",OFFSET('Water Data'!$D$28,0,10*ROW('Water Data'!D62)))</f>
        <v/>
      </c>
      <c r="BU68" s="273" t="str">
        <f ca="true">+IF(OFFSET('Water Data'!$D$29,0,10*ROW('Water Data'!D62))="","",OFFSET('Water Data'!$D$29,0,10*ROW('Water Data'!D62)))</f>
        <v/>
      </c>
      <c r="BV68" s="273" t="str">
        <f ca="true">+IF(OFFSET('Water Data'!$E$27,0,10*ROW('Water Data'!E62))="","",OFFSET('Water Data'!$E$27,0,10*ROW('Water Data'!E62)))</f>
        <v/>
      </c>
      <c r="BW68" s="273" t="str">
        <f ca="true">+IF(OFFSET('Water Data'!$E$28,0,10*ROW('Water Data'!E62))="","",OFFSET('Water Data'!$E$28,0,10*ROW('Water Data'!E62)))</f>
        <v/>
      </c>
      <c r="BX68" s="273" t="str">
        <f ca="true">+IF(OFFSET('Water Data'!$E$29,0,10*ROW('Water Data'!E62))="","",OFFSET('Water Data'!$E$29,0,10*ROW('Water Data'!E62)))</f>
        <v/>
      </c>
      <c r="BY68" s="273" t="str">
        <f ca="true">+IF(OFFSET('Water Data'!$F$27,0,10*ROW('Water Data'!F62))="","",OFFSET('Water Data'!$F$27,0,10*ROW('Water Data'!F62)))</f>
        <v/>
      </c>
      <c r="BZ68" s="273" t="str">
        <f ca="true">+IF(OFFSET('Water Data'!$F$28,0,10*ROW('Water Data'!F62))="","",OFFSET('Water Data'!$F$28,0,10*ROW('Water Data'!F62)))</f>
        <v/>
      </c>
      <c r="CA68" s="273" t="str">
        <f ca="true">+IF(OFFSET('Water Data'!$F$29,0,10*ROW('Water Data'!F62))="","",OFFSET('Water Data'!$F$29,0,10*ROW('Water Data'!F62)))</f>
        <v/>
      </c>
      <c r="CB68" s="273" t="str">
        <f ca="true">+IF(OFFSET('Water Data'!$G$27,0,10*ROW('Water Data'!G62))="","",OFFSET('Water Data'!$G$27,0,10*ROW('Water Data'!G62)))</f>
        <v/>
      </c>
      <c r="CC68" s="273" t="str">
        <f ca="true">+IF(OFFSET('Water Data'!$G$28,0,10*ROW('Water Data'!G62))="","",OFFSET('Water Data'!$G$28,0,10*ROW('Water Data'!G62)))</f>
        <v/>
      </c>
      <c r="CD68" s="273" t="str">
        <f ca="true">+IF(OFFSET('Water Data'!$G$29,0,10*ROW('Water Data'!G62))="","",OFFSET('Water Data'!$G$29,0,10*ROW('Water Data'!G62)))</f>
        <v/>
      </c>
      <c r="CE68" s="273" t="str">
        <f ca="true">+IF(OFFSET('Water Data'!$H$27,0,10*ROW('Water Data'!H62))="","",OFFSET('Water Data'!$H$27,0,10*ROW('Water Data'!H62)))</f>
        <v/>
      </c>
      <c r="CF68" s="273" t="str">
        <f ca="true">+IF(OFFSET('Water Data'!$H$28,0,10*ROW('Water Data'!H62))="","",OFFSET('Water Data'!$H$28,0,10*ROW('Water Data'!H62)))</f>
        <v/>
      </c>
      <c r="CG68" s="273" t="str">
        <f ca="true">+IF(OFFSET('Water Data'!$H$29,0,10*ROW('Water Data'!H62))="","",OFFSET('Water Data'!$H$29,0,10*ROW('Water Data'!H62)))</f>
        <v/>
      </c>
      <c r="CH68" s="273" t="str">
        <f ca="true">+IF(OFFSET('Water Data'!$I$27,0,10*ROW('Water Data'!I62))="","",OFFSET('Water Data'!$I$27,0,10*ROW('Water Data'!I62)))</f>
        <v/>
      </c>
      <c r="CI68" s="273" t="str">
        <f ca="true">+IF(OFFSET('Water Data'!$I$28,0,10*ROW('Water Data'!I62))="","",OFFSET('Water Data'!$I$28,0,10*ROW('Water Data'!I62)))</f>
        <v/>
      </c>
      <c r="CJ68" s="273" t="str">
        <f ca="true">+IF(OFFSET('Water Data'!$I$29,0,10*ROW('Water Data'!I62))="","",OFFSET('Water Data'!$I$29,0,10*ROW('Water Data'!I62)))</f>
        <v/>
      </c>
      <c r="CK68" s="273" t="str">
        <f ca="true">+IF(OFFSET('Sanitation Data'!$D$28,0,10*ROW('Sanitation Data'!D62))="","",OFFSET('Sanitation Data'!$D$28,0,10*ROW('Sanitation Data'!D62)))</f>
        <v/>
      </c>
      <c r="CL68" s="273" t="str">
        <f ca="true">+IF(OFFSET('Sanitation Data'!$D$29,0,10*ROW('Sanitation Data'!D62))="","",OFFSET('Sanitation Data'!$D$29,0,10*ROW('Sanitation Data'!D62)))</f>
        <v/>
      </c>
      <c r="CM68" s="273" t="str">
        <f ca="true">+IF(OFFSET('Sanitation Data'!$D$30,0,10*ROW('Sanitation Data'!D62))="","",OFFSET('Sanitation Data'!$D$30,0,10*ROW('Sanitation Data'!D62)))</f>
        <v/>
      </c>
      <c r="CN68" s="273" t="str">
        <f ca="true">+IF(OFFSET('Sanitation Data'!$D$31,0,10*ROW('Sanitation Data'!D62))="","",OFFSET('Sanitation Data'!$D$31,0,10*ROW('Sanitation Data'!D62)))</f>
        <v/>
      </c>
      <c r="CO68" s="273" t="str">
        <f ca="true">+IF(OFFSET('Sanitation Data'!$D$32,0,10*ROW('Sanitation Data'!D62))="","",OFFSET('Sanitation Data'!$D$32,0,10*ROW('Sanitation Data'!D62)))</f>
        <v/>
      </c>
      <c r="CP68" s="273" t="str">
        <f ca="true">+IF(OFFSET('Sanitation Data'!$E$28,0,10*ROW('Sanitation Data'!E62))="","",OFFSET('Sanitation Data'!$E$28,0,10*ROW('Sanitation Data'!E62)))</f>
        <v/>
      </c>
      <c r="CQ68" s="273" t="str">
        <f ca="true">+IF(OFFSET('Sanitation Data'!$E$29,0,10*ROW('Sanitation Data'!E62))="","",OFFSET('Sanitation Data'!$E$29,0,10*ROW('Sanitation Data'!E62)))</f>
        <v/>
      </c>
      <c r="CR68" s="273" t="str">
        <f ca="true">+IF(OFFSET('Sanitation Data'!$E$30,0,10*ROW('Sanitation Data'!E62))="","",OFFSET('Sanitation Data'!$E$30,0,10*ROW('Sanitation Data'!E62)))</f>
        <v/>
      </c>
      <c r="CS68" s="273" t="str">
        <f ca="true">+IF(OFFSET('Sanitation Data'!$E$31,0,10*ROW('Sanitation Data'!E62))="","",OFFSET('Sanitation Data'!$E$31,0,10*ROW('Sanitation Data'!E62)))</f>
        <v/>
      </c>
      <c r="CT68" s="273" t="str">
        <f ca="true">+IF(OFFSET('Sanitation Data'!$E$32,0,10*ROW('Sanitation Data'!E62))="","",OFFSET('Sanitation Data'!$E$32,0,10*ROW('Sanitation Data'!E62)))</f>
        <v/>
      </c>
      <c r="CU68" s="273" t="str">
        <f ca="true">+IF(OFFSET('Sanitation Data'!$F$28,0,10*ROW('Sanitation Data'!F62))="","",OFFSET('Sanitation Data'!$F$28,0,10*ROW('Sanitation Data'!F62)))</f>
        <v/>
      </c>
      <c r="CV68" s="273" t="str">
        <f ca="true">+IF(OFFSET('Sanitation Data'!$F$29,0,10*ROW('Sanitation Data'!F62))="","",OFFSET('Sanitation Data'!$F$29,0,10*ROW('Sanitation Data'!F62)))</f>
        <v/>
      </c>
      <c r="CW68" s="273" t="str">
        <f ca="true">+IF(OFFSET('Sanitation Data'!$F$30,0,10*ROW('Sanitation Data'!F62))="","",OFFSET('Sanitation Data'!$F$30,0,10*ROW('Sanitation Data'!F62)))</f>
        <v/>
      </c>
      <c r="CX68" s="273" t="str">
        <f ca="true">+IF(OFFSET('Sanitation Data'!$F$31,0,10*ROW('Sanitation Data'!F62))="","",OFFSET('Sanitation Data'!$F$31,0,10*ROW('Sanitation Data'!F62)))</f>
        <v/>
      </c>
      <c r="CY68" s="273" t="str">
        <f ca="true">+IF(OFFSET('Sanitation Data'!$F$32,0,10*ROW('Sanitation Data'!F62))="","",OFFSET('Sanitation Data'!$F$32,0,10*ROW('Sanitation Data'!F62)))</f>
        <v/>
      </c>
      <c r="CZ68" s="273" t="str">
        <f ca="true">+IF(OFFSET('Sanitation Data'!$G$28,0,10*ROW('Sanitation Data'!G62))="","",OFFSET('Sanitation Data'!$G$28,0,10*ROW('Sanitation Data'!G62)))</f>
        <v/>
      </c>
      <c r="DA68" s="273" t="str">
        <f ca="true">+IF(OFFSET('Sanitation Data'!$G$29,0,10*ROW('Sanitation Data'!G62))="","",OFFSET('Sanitation Data'!$G$29,0,10*ROW('Sanitation Data'!G62)))</f>
        <v/>
      </c>
      <c r="DB68" s="273" t="str">
        <f ca="true">+IF(OFFSET('Sanitation Data'!$G$30,0,10*ROW('Sanitation Data'!G62))="","",OFFSET('Sanitation Data'!$G$30,0,10*ROW('Sanitation Data'!G62)))</f>
        <v/>
      </c>
      <c r="DC68" s="273" t="str">
        <f ca="true">+IF(OFFSET('Sanitation Data'!$G$31,0,10*ROW('Sanitation Data'!G62))="","",OFFSET('Sanitation Data'!$G$31,0,10*ROW('Sanitation Data'!G62)))</f>
        <v/>
      </c>
      <c r="DD68" s="273" t="str">
        <f ca="true">+IF(OFFSET('Sanitation Data'!$G$32,0,10*ROW('Sanitation Data'!G62))="","",OFFSET('Sanitation Data'!$G$32,0,10*ROW('Sanitation Data'!G62)))</f>
        <v/>
      </c>
      <c r="DE68" s="273" t="str">
        <f ca="true">+IF(OFFSET('Sanitation Data'!$H$28,0,10*ROW('Sanitation Data'!H62))="","",OFFSET('Sanitation Data'!$H$28,0,10*ROW('Sanitation Data'!H62)))</f>
        <v/>
      </c>
      <c r="DF68" s="273" t="str">
        <f ca="true">+IF(OFFSET('Sanitation Data'!$H$29,0,10*ROW('Sanitation Data'!H62))="","",OFFSET('Sanitation Data'!$H$29,0,10*ROW('Sanitation Data'!H62)))</f>
        <v/>
      </c>
      <c r="DG68" s="273" t="str">
        <f ca="true">+IF(OFFSET('Sanitation Data'!$H$30,0,10*ROW('Sanitation Data'!H62))="","",OFFSET('Sanitation Data'!$H$30,0,10*ROW('Sanitation Data'!H62)))</f>
        <v/>
      </c>
      <c r="DH68" s="273" t="str">
        <f ca="true">+IF(OFFSET('Sanitation Data'!$H$31,0,10*ROW('Sanitation Data'!H62))="","",OFFSET('Sanitation Data'!$H$31,0,10*ROW('Sanitation Data'!H62)))</f>
        <v/>
      </c>
      <c r="DI68" s="273" t="str">
        <f ca="true">+IF(OFFSET('Sanitation Data'!$H$32,0,10*ROW('Sanitation Data'!H62))="","",OFFSET('Sanitation Data'!$H$32,0,10*ROW('Sanitation Data'!H62)))</f>
        <v/>
      </c>
      <c r="DJ68" s="273" t="str">
        <f ca="true">+IF(OFFSET('Sanitation Data'!$I$28,0,10*ROW('Sanitation Data'!I62))="","",OFFSET('Sanitation Data'!$I$28,0,10*ROW('Sanitation Data'!I62)))</f>
        <v/>
      </c>
      <c r="DK68" s="273" t="str">
        <f ca="true">+IF(OFFSET('Sanitation Data'!$I$29,0,10*ROW('Sanitation Data'!I62))="","",OFFSET('Sanitation Data'!$I$29,0,10*ROW('Sanitation Data'!I62)))</f>
        <v/>
      </c>
      <c r="DL68" s="273" t="str">
        <f ca="true">+IF(OFFSET('Sanitation Data'!$I$30,0,10*ROW('Sanitation Data'!I62))="","",OFFSET('Sanitation Data'!$I$30,0,10*ROW('Sanitation Data'!I62)))</f>
        <v/>
      </c>
      <c r="DM68" s="273" t="str">
        <f ca="true">+IF(OFFSET('Sanitation Data'!$I$31,0,10*ROW('Sanitation Data'!I62))="","",OFFSET('Sanitation Data'!$I$31,0,10*ROW('Sanitation Data'!I62)))</f>
        <v/>
      </c>
      <c r="DN68" s="273" t="str">
        <f ca="true">+IF(OFFSET('Sanitation Data'!$I$32,0,10*ROW('Sanitation Data'!I62))="","",OFFSET('Sanitation Data'!$I$32,0,10*ROW('Sanitation Data'!I62)))</f>
        <v/>
      </c>
      <c r="DO68" s="273" t="str">
        <f ca="true">+IF(OFFSET('Hygiene Data'!$D$11,0,10*ROW('Hygiene Data'!D62))="","",OFFSET('Hygiene Data'!$D$11,0,10*ROW('Hygiene Data'!D62)))</f>
        <v/>
      </c>
      <c r="DP68" s="273" t="str">
        <f ca="true">+IF(OFFSET('Hygiene Data'!$D$12,0,10*ROW('Hygiene Data'!D62))="","",OFFSET('Hygiene Data'!$D$12,0,10*ROW('Hygiene Data'!D62)))</f>
        <v/>
      </c>
      <c r="DQ68" s="273" t="str">
        <f ca="true">+IF(OFFSET('Hygiene Data'!$D$13,0,10*ROW('Hygiene Data'!D62))="","",OFFSET('Hygiene Data'!$D$13,0,10*ROW('Hygiene Data'!D62)))</f>
        <v/>
      </c>
      <c r="DR68" s="273" t="str">
        <f ca="true">+IF(OFFSET('Hygiene Data'!$E$11,0,10*ROW('Hygiene Data'!E62))="","",OFFSET('Hygiene Data'!$E$11,0,10*ROW('Hygiene Data'!E62)))</f>
        <v/>
      </c>
      <c r="DS68" s="273" t="str">
        <f ca="true">+IF(OFFSET('Hygiene Data'!$E$12,0,10*ROW('Hygiene Data'!E62))="","",OFFSET('Hygiene Data'!$E$12,0,10*ROW('Hygiene Data'!E62)))</f>
        <v/>
      </c>
      <c r="DT68" s="273" t="str">
        <f ca="true">+IF(OFFSET('Hygiene Data'!$E$13,0,10*ROW('Hygiene Data'!E62))="","",OFFSET('Hygiene Data'!$E$13,0,10*ROW('Hygiene Data'!E62)))</f>
        <v/>
      </c>
      <c r="DU68" s="273" t="str">
        <f ca="true">+IF(OFFSET('Hygiene Data'!$F$11,0,10*ROW('Hygiene Data'!F62))="","",OFFSET('Hygiene Data'!$F$11,0,10*ROW('Hygiene Data'!F62)))</f>
        <v/>
      </c>
      <c r="DV68" s="273" t="str">
        <f ca="true">+IF(OFFSET('Hygiene Data'!$F$12,0,10*ROW('Hygiene Data'!F62))="","",OFFSET('Hygiene Data'!$F$12,0,10*ROW('Hygiene Data'!F62)))</f>
        <v/>
      </c>
      <c r="DW68" s="273" t="str">
        <f ca="true">+IF(OFFSET('Hygiene Data'!$F$13,0,10*ROW('Hygiene Data'!F62))="","",OFFSET('Hygiene Data'!$F$13,0,10*ROW('Hygiene Data'!F62)))</f>
        <v/>
      </c>
      <c r="DX68" s="273" t="str">
        <f ca="true">+IF(OFFSET('Hygiene Data'!$G$11,0,10*ROW('Hygiene Data'!G62))="","",OFFSET('Hygiene Data'!$G$11,0,10*ROW('Hygiene Data'!G62)))</f>
        <v/>
      </c>
      <c r="DY68" s="273" t="str">
        <f ca="true">+IF(OFFSET('Hygiene Data'!$G$12,0,10*ROW('Hygiene Data'!G62))="","",OFFSET('Hygiene Data'!$G$12,0,10*ROW('Hygiene Data'!G62)))</f>
        <v/>
      </c>
      <c r="DZ68" s="273" t="str">
        <f ca="true">+IF(OFFSET('Hygiene Data'!$G$13,0,10*ROW('Hygiene Data'!G62))="","",OFFSET('Hygiene Data'!$G$13,0,10*ROW('Hygiene Data'!G62)))</f>
        <v/>
      </c>
      <c r="EA68" s="273" t="str">
        <f ca="true">+IF(OFFSET('Hygiene Data'!$H$11,0,10*ROW('Hygiene Data'!H62))="","",OFFSET('Hygiene Data'!$H$11,0,10*ROW('Hygiene Data'!H62)))</f>
        <v/>
      </c>
      <c r="EB68" s="273" t="str">
        <f ca="true">+IF(OFFSET('Hygiene Data'!$H$12,0,10*ROW('Hygiene Data'!H62))="","",OFFSET('Hygiene Data'!$H$12,0,10*ROW('Hygiene Data'!H62)))</f>
        <v/>
      </c>
      <c r="EC68" s="273" t="str">
        <f ca="true">+IF(OFFSET('Hygiene Data'!$H$13,0,10*ROW('Hygiene Data'!H62))="","",OFFSET('Hygiene Data'!$H$13,0,10*ROW('Hygiene Data'!H62)))</f>
        <v/>
      </c>
      <c r="ED68" s="273" t="str">
        <f ca="true">+IF(OFFSET('Hygiene Data'!$I$11,0,10*ROW('Hygiene Data'!I62))="","",OFFSET('Hygiene Data'!$I$11,0,10*ROW('Hygiene Data'!I62)))</f>
        <v/>
      </c>
      <c r="EE68" s="273" t="str">
        <f ca="true">+IF(OFFSET('Hygiene Data'!$I$12,0,10*ROW('Hygiene Data'!I62))="","",OFFSET('Hygiene Data'!$I$12,0,10*ROW('Hygiene Data'!I62)))</f>
        <v/>
      </c>
      <c r="EF68" s="273"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29"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3"/>
      <c r="BS69" s="273" t="str">
        <f ca="true">+IF(OFFSET('Water Data'!$D$27,0,10*ROW('Water Data'!D63))="","",OFFSET('Water Data'!$D$27,0,10*ROW('Water Data'!D63)))</f>
        <v/>
      </c>
      <c r="BT69" s="273" t="str">
        <f ca="true">+IF(OFFSET('Water Data'!$D$28,0,10*ROW('Water Data'!D63))="","",OFFSET('Water Data'!$D$28,0,10*ROW('Water Data'!D63)))</f>
        <v/>
      </c>
      <c r="BU69" s="273" t="str">
        <f ca="true">+IF(OFFSET('Water Data'!$D$29,0,10*ROW('Water Data'!D63))="","",OFFSET('Water Data'!$D$29,0,10*ROW('Water Data'!D63)))</f>
        <v/>
      </c>
      <c r="BV69" s="273" t="str">
        <f ca="true">+IF(OFFSET('Water Data'!$E$27,0,10*ROW('Water Data'!E63))="","",OFFSET('Water Data'!$E$27,0,10*ROW('Water Data'!E63)))</f>
        <v/>
      </c>
      <c r="BW69" s="273" t="str">
        <f ca="true">+IF(OFFSET('Water Data'!$E$28,0,10*ROW('Water Data'!E63))="","",OFFSET('Water Data'!$E$28,0,10*ROW('Water Data'!E63)))</f>
        <v/>
      </c>
      <c r="BX69" s="273" t="str">
        <f ca="true">+IF(OFFSET('Water Data'!$E$29,0,10*ROW('Water Data'!E63))="","",OFFSET('Water Data'!$E$29,0,10*ROW('Water Data'!E63)))</f>
        <v/>
      </c>
      <c r="BY69" s="273" t="str">
        <f ca="true">+IF(OFFSET('Water Data'!$F$27,0,10*ROW('Water Data'!F63))="","",OFFSET('Water Data'!$F$27,0,10*ROW('Water Data'!F63)))</f>
        <v/>
      </c>
      <c r="BZ69" s="273" t="str">
        <f ca="true">+IF(OFFSET('Water Data'!$F$28,0,10*ROW('Water Data'!F63))="","",OFFSET('Water Data'!$F$28,0,10*ROW('Water Data'!F63)))</f>
        <v/>
      </c>
      <c r="CA69" s="273" t="str">
        <f ca="true">+IF(OFFSET('Water Data'!$F$29,0,10*ROW('Water Data'!F63))="","",OFFSET('Water Data'!$F$29,0,10*ROW('Water Data'!F63)))</f>
        <v/>
      </c>
      <c r="CB69" s="273" t="str">
        <f ca="true">+IF(OFFSET('Water Data'!$G$27,0,10*ROW('Water Data'!G63))="","",OFFSET('Water Data'!$G$27,0,10*ROW('Water Data'!G63)))</f>
        <v/>
      </c>
      <c r="CC69" s="273" t="str">
        <f ca="true">+IF(OFFSET('Water Data'!$G$28,0,10*ROW('Water Data'!G63))="","",OFFSET('Water Data'!$G$28,0,10*ROW('Water Data'!G63)))</f>
        <v/>
      </c>
      <c r="CD69" s="273" t="str">
        <f ca="true">+IF(OFFSET('Water Data'!$G$29,0,10*ROW('Water Data'!G63))="","",OFFSET('Water Data'!$G$29,0,10*ROW('Water Data'!G63)))</f>
        <v/>
      </c>
      <c r="CE69" s="273" t="str">
        <f ca="true">+IF(OFFSET('Water Data'!$H$27,0,10*ROW('Water Data'!H63))="","",OFFSET('Water Data'!$H$27,0,10*ROW('Water Data'!H63)))</f>
        <v/>
      </c>
      <c r="CF69" s="273" t="str">
        <f ca="true">+IF(OFFSET('Water Data'!$H$28,0,10*ROW('Water Data'!H63))="","",OFFSET('Water Data'!$H$28,0,10*ROW('Water Data'!H63)))</f>
        <v/>
      </c>
      <c r="CG69" s="273" t="str">
        <f ca="true">+IF(OFFSET('Water Data'!$H$29,0,10*ROW('Water Data'!H63))="","",OFFSET('Water Data'!$H$29,0,10*ROW('Water Data'!H63)))</f>
        <v/>
      </c>
      <c r="CH69" s="273" t="str">
        <f ca="true">+IF(OFFSET('Water Data'!$I$27,0,10*ROW('Water Data'!I63))="","",OFFSET('Water Data'!$I$27,0,10*ROW('Water Data'!I63)))</f>
        <v/>
      </c>
      <c r="CI69" s="273" t="str">
        <f ca="true">+IF(OFFSET('Water Data'!$I$28,0,10*ROW('Water Data'!I63))="","",OFFSET('Water Data'!$I$28,0,10*ROW('Water Data'!I63)))</f>
        <v/>
      </c>
      <c r="CJ69" s="273" t="str">
        <f ca="true">+IF(OFFSET('Water Data'!$I$29,0,10*ROW('Water Data'!I63))="","",OFFSET('Water Data'!$I$29,0,10*ROW('Water Data'!I63)))</f>
        <v/>
      </c>
      <c r="CK69" s="273" t="str">
        <f ca="true">+IF(OFFSET('Sanitation Data'!$D$28,0,10*ROW('Sanitation Data'!D63))="","",OFFSET('Sanitation Data'!$D$28,0,10*ROW('Sanitation Data'!D63)))</f>
        <v/>
      </c>
      <c r="CL69" s="273" t="str">
        <f ca="true">+IF(OFFSET('Sanitation Data'!$D$29,0,10*ROW('Sanitation Data'!D63))="","",OFFSET('Sanitation Data'!$D$29,0,10*ROW('Sanitation Data'!D63)))</f>
        <v/>
      </c>
      <c r="CM69" s="273" t="str">
        <f ca="true">+IF(OFFSET('Sanitation Data'!$D$30,0,10*ROW('Sanitation Data'!D63))="","",OFFSET('Sanitation Data'!$D$30,0,10*ROW('Sanitation Data'!D63)))</f>
        <v/>
      </c>
      <c r="CN69" s="273" t="str">
        <f ca="true">+IF(OFFSET('Sanitation Data'!$D$31,0,10*ROW('Sanitation Data'!D63))="","",OFFSET('Sanitation Data'!$D$31,0,10*ROW('Sanitation Data'!D63)))</f>
        <v/>
      </c>
      <c r="CO69" s="273" t="str">
        <f ca="true">+IF(OFFSET('Sanitation Data'!$D$32,0,10*ROW('Sanitation Data'!D63))="","",OFFSET('Sanitation Data'!$D$32,0,10*ROW('Sanitation Data'!D63)))</f>
        <v/>
      </c>
      <c r="CP69" s="273" t="str">
        <f ca="true">+IF(OFFSET('Sanitation Data'!$E$28,0,10*ROW('Sanitation Data'!E63))="","",OFFSET('Sanitation Data'!$E$28,0,10*ROW('Sanitation Data'!E63)))</f>
        <v/>
      </c>
      <c r="CQ69" s="273" t="str">
        <f ca="true">+IF(OFFSET('Sanitation Data'!$E$29,0,10*ROW('Sanitation Data'!E63))="","",OFFSET('Sanitation Data'!$E$29,0,10*ROW('Sanitation Data'!E63)))</f>
        <v/>
      </c>
      <c r="CR69" s="273" t="str">
        <f ca="true">+IF(OFFSET('Sanitation Data'!$E$30,0,10*ROW('Sanitation Data'!E63))="","",OFFSET('Sanitation Data'!$E$30,0,10*ROW('Sanitation Data'!E63)))</f>
        <v/>
      </c>
      <c r="CS69" s="273" t="str">
        <f ca="true">+IF(OFFSET('Sanitation Data'!$E$31,0,10*ROW('Sanitation Data'!E63))="","",OFFSET('Sanitation Data'!$E$31,0,10*ROW('Sanitation Data'!E63)))</f>
        <v/>
      </c>
      <c r="CT69" s="273" t="str">
        <f ca="true">+IF(OFFSET('Sanitation Data'!$E$32,0,10*ROW('Sanitation Data'!E63))="","",OFFSET('Sanitation Data'!$E$32,0,10*ROW('Sanitation Data'!E63)))</f>
        <v/>
      </c>
      <c r="CU69" s="273" t="str">
        <f ca="true">+IF(OFFSET('Sanitation Data'!$F$28,0,10*ROW('Sanitation Data'!F63))="","",OFFSET('Sanitation Data'!$F$28,0,10*ROW('Sanitation Data'!F63)))</f>
        <v/>
      </c>
      <c r="CV69" s="273" t="str">
        <f ca="true">+IF(OFFSET('Sanitation Data'!$F$29,0,10*ROW('Sanitation Data'!F63))="","",OFFSET('Sanitation Data'!$F$29,0,10*ROW('Sanitation Data'!F63)))</f>
        <v/>
      </c>
      <c r="CW69" s="273" t="str">
        <f ca="true">+IF(OFFSET('Sanitation Data'!$F$30,0,10*ROW('Sanitation Data'!F63))="","",OFFSET('Sanitation Data'!$F$30,0,10*ROW('Sanitation Data'!F63)))</f>
        <v/>
      </c>
      <c r="CX69" s="273" t="str">
        <f ca="true">+IF(OFFSET('Sanitation Data'!$F$31,0,10*ROW('Sanitation Data'!F63))="","",OFFSET('Sanitation Data'!$F$31,0,10*ROW('Sanitation Data'!F63)))</f>
        <v/>
      </c>
      <c r="CY69" s="273" t="str">
        <f ca="true">+IF(OFFSET('Sanitation Data'!$F$32,0,10*ROW('Sanitation Data'!F63))="","",OFFSET('Sanitation Data'!$F$32,0,10*ROW('Sanitation Data'!F63)))</f>
        <v/>
      </c>
      <c r="CZ69" s="273" t="str">
        <f ca="true">+IF(OFFSET('Sanitation Data'!$G$28,0,10*ROW('Sanitation Data'!G63))="","",OFFSET('Sanitation Data'!$G$28,0,10*ROW('Sanitation Data'!G63)))</f>
        <v/>
      </c>
      <c r="DA69" s="273" t="str">
        <f ca="true">+IF(OFFSET('Sanitation Data'!$G$29,0,10*ROW('Sanitation Data'!G63))="","",OFFSET('Sanitation Data'!$G$29,0,10*ROW('Sanitation Data'!G63)))</f>
        <v/>
      </c>
      <c r="DB69" s="273" t="str">
        <f ca="true">+IF(OFFSET('Sanitation Data'!$G$30,0,10*ROW('Sanitation Data'!G63))="","",OFFSET('Sanitation Data'!$G$30,0,10*ROW('Sanitation Data'!G63)))</f>
        <v/>
      </c>
      <c r="DC69" s="273" t="str">
        <f ca="true">+IF(OFFSET('Sanitation Data'!$G$31,0,10*ROW('Sanitation Data'!G63))="","",OFFSET('Sanitation Data'!$G$31,0,10*ROW('Sanitation Data'!G63)))</f>
        <v/>
      </c>
      <c r="DD69" s="273" t="str">
        <f ca="true">+IF(OFFSET('Sanitation Data'!$G$32,0,10*ROW('Sanitation Data'!G63))="","",OFFSET('Sanitation Data'!$G$32,0,10*ROW('Sanitation Data'!G63)))</f>
        <v/>
      </c>
      <c r="DE69" s="273" t="str">
        <f ca="true">+IF(OFFSET('Sanitation Data'!$H$28,0,10*ROW('Sanitation Data'!H63))="","",OFFSET('Sanitation Data'!$H$28,0,10*ROW('Sanitation Data'!H63)))</f>
        <v/>
      </c>
      <c r="DF69" s="273" t="str">
        <f ca="true">+IF(OFFSET('Sanitation Data'!$H$29,0,10*ROW('Sanitation Data'!H63))="","",OFFSET('Sanitation Data'!$H$29,0,10*ROW('Sanitation Data'!H63)))</f>
        <v/>
      </c>
      <c r="DG69" s="273" t="str">
        <f ca="true">+IF(OFFSET('Sanitation Data'!$H$30,0,10*ROW('Sanitation Data'!H63))="","",OFFSET('Sanitation Data'!$H$30,0,10*ROW('Sanitation Data'!H63)))</f>
        <v/>
      </c>
      <c r="DH69" s="273" t="str">
        <f ca="true">+IF(OFFSET('Sanitation Data'!$H$31,0,10*ROW('Sanitation Data'!H63))="","",OFFSET('Sanitation Data'!$H$31,0,10*ROW('Sanitation Data'!H63)))</f>
        <v/>
      </c>
      <c r="DI69" s="273" t="str">
        <f ca="true">+IF(OFFSET('Sanitation Data'!$H$32,0,10*ROW('Sanitation Data'!H63))="","",OFFSET('Sanitation Data'!$H$32,0,10*ROW('Sanitation Data'!H63)))</f>
        <v/>
      </c>
      <c r="DJ69" s="273" t="str">
        <f ca="true">+IF(OFFSET('Sanitation Data'!$I$28,0,10*ROW('Sanitation Data'!I63))="","",OFFSET('Sanitation Data'!$I$28,0,10*ROW('Sanitation Data'!I63)))</f>
        <v/>
      </c>
      <c r="DK69" s="273" t="str">
        <f ca="true">+IF(OFFSET('Sanitation Data'!$I$29,0,10*ROW('Sanitation Data'!I63))="","",OFFSET('Sanitation Data'!$I$29,0,10*ROW('Sanitation Data'!I63)))</f>
        <v/>
      </c>
      <c r="DL69" s="273" t="str">
        <f ca="true">+IF(OFFSET('Sanitation Data'!$I$30,0,10*ROW('Sanitation Data'!I63))="","",OFFSET('Sanitation Data'!$I$30,0,10*ROW('Sanitation Data'!I63)))</f>
        <v/>
      </c>
      <c r="DM69" s="273" t="str">
        <f ca="true">+IF(OFFSET('Sanitation Data'!$I$31,0,10*ROW('Sanitation Data'!I63))="","",OFFSET('Sanitation Data'!$I$31,0,10*ROW('Sanitation Data'!I63)))</f>
        <v/>
      </c>
      <c r="DN69" s="273" t="str">
        <f ca="true">+IF(OFFSET('Sanitation Data'!$I$32,0,10*ROW('Sanitation Data'!I63))="","",OFFSET('Sanitation Data'!$I$32,0,10*ROW('Sanitation Data'!I63)))</f>
        <v/>
      </c>
      <c r="DO69" s="273" t="str">
        <f ca="true">+IF(OFFSET('Hygiene Data'!$D$11,0,10*ROW('Hygiene Data'!D63))="","",OFFSET('Hygiene Data'!$D$11,0,10*ROW('Hygiene Data'!D63)))</f>
        <v/>
      </c>
      <c r="DP69" s="273" t="str">
        <f ca="true">+IF(OFFSET('Hygiene Data'!$D$12,0,10*ROW('Hygiene Data'!D63))="","",OFFSET('Hygiene Data'!$D$12,0,10*ROW('Hygiene Data'!D63)))</f>
        <v/>
      </c>
      <c r="DQ69" s="273" t="str">
        <f ca="true">+IF(OFFSET('Hygiene Data'!$D$13,0,10*ROW('Hygiene Data'!D63))="","",OFFSET('Hygiene Data'!$D$13,0,10*ROW('Hygiene Data'!D63)))</f>
        <v/>
      </c>
      <c r="DR69" s="273" t="str">
        <f ca="true">+IF(OFFSET('Hygiene Data'!$E$11,0,10*ROW('Hygiene Data'!E63))="","",OFFSET('Hygiene Data'!$E$11,0,10*ROW('Hygiene Data'!E63)))</f>
        <v/>
      </c>
      <c r="DS69" s="273" t="str">
        <f ca="true">+IF(OFFSET('Hygiene Data'!$E$12,0,10*ROW('Hygiene Data'!E63))="","",OFFSET('Hygiene Data'!$E$12,0,10*ROW('Hygiene Data'!E63)))</f>
        <v/>
      </c>
      <c r="DT69" s="273" t="str">
        <f ca="true">+IF(OFFSET('Hygiene Data'!$E$13,0,10*ROW('Hygiene Data'!E63))="","",OFFSET('Hygiene Data'!$E$13,0,10*ROW('Hygiene Data'!E63)))</f>
        <v/>
      </c>
      <c r="DU69" s="273" t="str">
        <f ca="true">+IF(OFFSET('Hygiene Data'!$F$11,0,10*ROW('Hygiene Data'!F63))="","",OFFSET('Hygiene Data'!$F$11,0,10*ROW('Hygiene Data'!F63)))</f>
        <v/>
      </c>
      <c r="DV69" s="273" t="str">
        <f ca="true">+IF(OFFSET('Hygiene Data'!$F$12,0,10*ROW('Hygiene Data'!F63))="","",OFFSET('Hygiene Data'!$F$12,0,10*ROW('Hygiene Data'!F63)))</f>
        <v/>
      </c>
      <c r="DW69" s="273" t="str">
        <f ca="true">+IF(OFFSET('Hygiene Data'!$F$13,0,10*ROW('Hygiene Data'!F63))="","",OFFSET('Hygiene Data'!$F$13,0,10*ROW('Hygiene Data'!F63)))</f>
        <v/>
      </c>
      <c r="DX69" s="273" t="str">
        <f ca="true">+IF(OFFSET('Hygiene Data'!$G$11,0,10*ROW('Hygiene Data'!G63))="","",OFFSET('Hygiene Data'!$G$11,0,10*ROW('Hygiene Data'!G63)))</f>
        <v/>
      </c>
      <c r="DY69" s="273" t="str">
        <f ca="true">+IF(OFFSET('Hygiene Data'!$G$12,0,10*ROW('Hygiene Data'!G63))="","",OFFSET('Hygiene Data'!$G$12,0,10*ROW('Hygiene Data'!G63)))</f>
        <v/>
      </c>
      <c r="DZ69" s="273" t="str">
        <f ca="true">+IF(OFFSET('Hygiene Data'!$G$13,0,10*ROW('Hygiene Data'!G63))="","",OFFSET('Hygiene Data'!$G$13,0,10*ROW('Hygiene Data'!G63)))</f>
        <v/>
      </c>
      <c r="EA69" s="273" t="str">
        <f ca="true">+IF(OFFSET('Hygiene Data'!$H$11,0,10*ROW('Hygiene Data'!H63))="","",OFFSET('Hygiene Data'!$H$11,0,10*ROW('Hygiene Data'!H63)))</f>
        <v/>
      </c>
      <c r="EB69" s="273" t="str">
        <f ca="true">+IF(OFFSET('Hygiene Data'!$H$12,0,10*ROW('Hygiene Data'!H63))="","",OFFSET('Hygiene Data'!$H$12,0,10*ROW('Hygiene Data'!H63)))</f>
        <v/>
      </c>
      <c r="EC69" s="273" t="str">
        <f ca="true">+IF(OFFSET('Hygiene Data'!$H$13,0,10*ROW('Hygiene Data'!H63))="","",OFFSET('Hygiene Data'!$H$13,0,10*ROW('Hygiene Data'!H63)))</f>
        <v/>
      </c>
      <c r="ED69" s="273" t="str">
        <f ca="true">+IF(OFFSET('Hygiene Data'!$I$11,0,10*ROW('Hygiene Data'!I63))="","",OFFSET('Hygiene Data'!$I$11,0,10*ROW('Hygiene Data'!I63)))</f>
        <v/>
      </c>
      <c r="EE69" s="273" t="str">
        <f ca="true">+IF(OFFSET('Hygiene Data'!$I$12,0,10*ROW('Hygiene Data'!I63))="","",OFFSET('Hygiene Data'!$I$12,0,10*ROW('Hygiene Data'!I63)))</f>
        <v/>
      </c>
      <c r="EF69" s="273"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29"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3"/>
      <c r="BS70" s="273" t="str">
        <f ca="true">+IF(OFFSET('Water Data'!$D$27,0,10*ROW('Water Data'!D64))="","",OFFSET('Water Data'!$D$27,0,10*ROW('Water Data'!D64)))</f>
        <v/>
      </c>
      <c r="BT70" s="273" t="str">
        <f ca="true">+IF(OFFSET('Water Data'!$D$28,0,10*ROW('Water Data'!D64))="","",OFFSET('Water Data'!$D$28,0,10*ROW('Water Data'!D64)))</f>
        <v/>
      </c>
      <c r="BU70" s="273" t="str">
        <f ca="true">+IF(OFFSET('Water Data'!$D$29,0,10*ROW('Water Data'!D64))="","",OFFSET('Water Data'!$D$29,0,10*ROW('Water Data'!D64)))</f>
        <v/>
      </c>
      <c r="BV70" s="273" t="str">
        <f ca="true">+IF(OFFSET('Water Data'!$E$27,0,10*ROW('Water Data'!E64))="","",OFFSET('Water Data'!$E$27,0,10*ROW('Water Data'!E64)))</f>
        <v/>
      </c>
      <c r="BW70" s="273" t="str">
        <f ca="true">+IF(OFFSET('Water Data'!$E$28,0,10*ROW('Water Data'!E64))="","",OFFSET('Water Data'!$E$28,0,10*ROW('Water Data'!E64)))</f>
        <v/>
      </c>
      <c r="BX70" s="273" t="str">
        <f ca="true">+IF(OFFSET('Water Data'!$E$29,0,10*ROW('Water Data'!E64))="","",OFFSET('Water Data'!$E$29,0,10*ROW('Water Data'!E64)))</f>
        <v/>
      </c>
      <c r="BY70" s="273" t="str">
        <f ca="true">+IF(OFFSET('Water Data'!$F$27,0,10*ROW('Water Data'!F64))="","",OFFSET('Water Data'!$F$27,0,10*ROW('Water Data'!F64)))</f>
        <v/>
      </c>
      <c r="BZ70" s="273" t="str">
        <f ca="true">+IF(OFFSET('Water Data'!$F$28,0,10*ROW('Water Data'!F64))="","",OFFSET('Water Data'!$F$28,0,10*ROW('Water Data'!F64)))</f>
        <v/>
      </c>
      <c r="CA70" s="273" t="str">
        <f ca="true">+IF(OFFSET('Water Data'!$F$29,0,10*ROW('Water Data'!F64))="","",OFFSET('Water Data'!$F$29,0,10*ROW('Water Data'!F64)))</f>
        <v/>
      </c>
      <c r="CB70" s="273" t="str">
        <f ca="true">+IF(OFFSET('Water Data'!$G$27,0,10*ROW('Water Data'!G64))="","",OFFSET('Water Data'!$G$27,0,10*ROW('Water Data'!G64)))</f>
        <v/>
      </c>
      <c r="CC70" s="273" t="str">
        <f ca="true">+IF(OFFSET('Water Data'!$G$28,0,10*ROW('Water Data'!G64))="","",OFFSET('Water Data'!$G$28,0,10*ROW('Water Data'!G64)))</f>
        <v/>
      </c>
      <c r="CD70" s="273" t="str">
        <f ca="true">+IF(OFFSET('Water Data'!$G$29,0,10*ROW('Water Data'!G64))="","",OFFSET('Water Data'!$G$29,0,10*ROW('Water Data'!G64)))</f>
        <v/>
      </c>
      <c r="CE70" s="273" t="str">
        <f ca="true">+IF(OFFSET('Water Data'!$H$27,0,10*ROW('Water Data'!H64))="","",OFFSET('Water Data'!$H$27,0,10*ROW('Water Data'!H64)))</f>
        <v/>
      </c>
      <c r="CF70" s="273" t="str">
        <f ca="true">+IF(OFFSET('Water Data'!$H$28,0,10*ROW('Water Data'!H64))="","",OFFSET('Water Data'!$H$28,0,10*ROW('Water Data'!H64)))</f>
        <v/>
      </c>
      <c r="CG70" s="273" t="str">
        <f ca="true">+IF(OFFSET('Water Data'!$H$29,0,10*ROW('Water Data'!H64))="","",OFFSET('Water Data'!$H$29,0,10*ROW('Water Data'!H64)))</f>
        <v/>
      </c>
      <c r="CH70" s="273" t="str">
        <f ca="true">+IF(OFFSET('Water Data'!$I$27,0,10*ROW('Water Data'!I64))="","",OFFSET('Water Data'!$I$27,0,10*ROW('Water Data'!I64)))</f>
        <v/>
      </c>
      <c r="CI70" s="273" t="str">
        <f ca="true">+IF(OFFSET('Water Data'!$I$28,0,10*ROW('Water Data'!I64))="","",OFFSET('Water Data'!$I$28,0,10*ROW('Water Data'!I64)))</f>
        <v/>
      </c>
      <c r="CJ70" s="273" t="str">
        <f ca="true">+IF(OFFSET('Water Data'!$I$29,0,10*ROW('Water Data'!I64))="","",OFFSET('Water Data'!$I$29,0,10*ROW('Water Data'!I64)))</f>
        <v/>
      </c>
      <c r="CK70" s="273" t="str">
        <f ca="true">+IF(OFFSET('Sanitation Data'!$D$28,0,10*ROW('Sanitation Data'!D64))="","",OFFSET('Sanitation Data'!$D$28,0,10*ROW('Sanitation Data'!D64)))</f>
        <v/>
      </c>
      <c r="CL70" s="273" t="str">
        <f ca="true">+IF(OFFSET('Sanitation Data'!$D$29,0,10*ROW('Sanitation Data'!D64))="","",OFFSET('Sanitation Data'!$D$29,0,10*ROW('Sanitation Data'!D64)))</f>
        <v/>
      </c>
      <c r="CM70" s="273" t="str">
        <f ca="true">+IF(OFFSET('Sanitation Data'!$D$30,0,10*ROW('Sanitation Data'!D64))="","",OFFSET('Sanitation Data'!$D$30,0,10*ROW('Sanitation Data'!D64)))</f>
        <v/>
      </c>
      <c r="CN70" s="273" t="str">
        <f ca="true">+IF(OFFSET('Sanitation Data'!$D$31,0,10*ROW('Sanitation Data'!D64))="","",OFFSET('Sanitation Data'!$D$31,0,10*ROW('Sanitation Data'!D64)))</f>
        <v/>
      </c>
      <c r="CO70" s="273" t="str">
        <f ca="true">+IF(OFFSET('Sanitation Data'!$D$32,0,10*ROW('Sanitation Data'!D64))="","",OFFSET('Sanitation Data'!$D$32,0,10*ROW('Sanitation Data'!D64)))</f>
        <v/>
      </c>
      <c r="CP70" s="273" t="str">
        <f ca="true">+IF(OFFSET('Sanitation Data'!$E$28,0,10*ROW('Sanitation Data'!E64))="","",OFFSET('Sanitation Data'!$E$28,0,10*ROW('Sanitation Data'!E64)))</f>
        <v/>
      </c>
      <c r="CQ70" s="273" t="str">
        <f ca="true">+IF(OFFSET('Sanitation Data'!$E$29,0,10*ROW('Sanitation Data'!E64))="","",OFFSET('Sanitation Data'!$E$29,0,10*ROW('Sanitation Data'!E64)))</f>
        <v/>
      </c>
      <c r="CR70" s="273" t="str">
        <f ca="true">+IF(OFFSET('Sanitation Data'!$E$30,0,10*ROW('Sanitation Data'!E64))="","",OFFSET('Sanitation Data'!$E$30,0,10*ROW('Sanitation Data'!E64)))</f>
        <v/>
      </c>
      <c r="CS70" s="273" t="str">
        <f ca="true">+IF(OFFSET('Sanitation Data'!$E$31,0,10*ROW('Sanitation Data'!E64))="","",OFFSET('Sanitation Data'!$E$31,0,10*ROW('Sanitation Data'!E64)))</f>
        <v/>
      </c>
      <c r="CT70" s="273" t="str">
        <f ca="true">+IF(OFFSET('Sanitation Data'!$E$32,0,10*ROW('Sanitation Data'!E64))="","",OFFSET('Sanitation Data'!$E$32,0,10*ROW('Sanitation Data'!E64)))</f>
        <v/>
      </c>
      <c r="CU70" s="273" t="str">
        <f ca="true">+IF(OFFSET('Sanitation Data'!$F$28,0,10*ROW('Sanitation Data'!F64))="","",OFFSET('Sanitation Data'!$F$28,0,10*ROW('Sanitation Data'!F64)))</f>
        <v/>
      </c>
      <c r="CV70" s="273" t="str">
        <f ca="true">+IF(OFFSET('Sanitation Data'!$F$29,0,10*ROW('Sanitation Data'!F64))="","",OFFSET('Sanitation Data'!$F$29,0,10*ROW('Sanitation Data'!F64)))</f>
        <v/>
      </c>
      <c r="CW70" s="273" t="str">
        <f ca="true">+IF(OFFSET('Sanitation Data'!$F$30,0,10*ROW('Sanitation Data'!F64))="","",OFFSET('Sanitation Data'!$F$30,0,10*ROW('Sanitation Data'!F64)))</f>
        <v/>
      </c>
      <c r="CX70" s="273" t="str">
        <f ca="true">+IF(OFFSET('Sanitation Data'!$F$31,0,10*ROW('Sanitation Data'!F64))="","",OFFSET('Sanitation Data'!$F$31,0,10*ROW('Sanitation Data'!F64)))</f>
        <v/>
      </c>
      <c r="CY70" s="273" t="str">
        <f ca="true">+IF(OFFSET('Sanitation Data'!$F$32,0,10*ROW('Sanitation Data'!F64))="","",OFFSET('Sanitation Data'!$F$32,0,10*ROW('Sanitation Data'!F64)))</f>
        <v/>
      </c>
      <c r="CZ70" s="273" t="str">
        <f ca="true">+IF(OFFSET('Sanitation Data'!$G$28,0,10*ROW('Sanitation Data'!G64))="","",OFFSET('Sanitation Data'!$G$28,0,10*ROW('Sanitation Data'!G64)))</f>
        <v/>
      </c>
      <c r="DA70" s="273" t="str">
        <f ca="true">+IF(OFFSET('Sanitation Data'!$G$29,0,10*ROW('Sanitation Data'!G64))="","",OFFSET('Sanitation Data'!$G$29,0,10*ROW('Sanitation Data'!G64)))</f>
        <v/>
      </c>
      <c r="DB70" s="273" t="str">
        <f ca="true">+IF(OFFSET('Sanitation Data'!$G$30,0,10*ROW('Sanitation Data'!G64))="","",OFFSET('Sanitation Data'!$G$30,0,10*ROW('Sanitation Data'!G64)))</f>
        <v/>
      </c>
      <c r="DC70" s="273" t="str">
        <f ca="true">+IF(OFFSET('Sanitation Data'!$G$31,0,10*ROW('Sanitation Data'!G64))="","",OFFSET('Sanitation Data'!$G$31,0,10*ROW('Sanitation Data'!G64)))</f>
        <v/>
      </c>
      <c r="DD70" s="273" t="str">
        <f ca="true">+IF(OFFSET('Sanitation Data'!$G$32,0,10*ROW('Sanitation Data'!G64))="","",OFFSET('Sanitation Data'!$G$32,0,10*ROW('Sanitation Data'!G64)))</f>
        <v/>
      </c>
      <c r="DE70" s="273" t="str">
        <f ca="true">+IF(OFFSET('Sanitation Data'!$H$28,0,10*ROW('Sanitation Data'!H64))="","",OFFSET('Sanitation Data'!$H$28,0,10*ROW('Sanitation Data'!H64)))</f>
        <v/>
      </c>
      <c r="DF70" s="273" t="str">
        <f ca="true">+IF(OFFSET('Sanitation Data'!$H$29,0,10*ROW('Sanitation Data'!H64))="","",OFFSET('Sanitation Data'!$H$29,0,10*ROW('Sanitation Data'!H64)))</f>
        <v/>
      </c>
      <c r="DG70" s="273" t="str">
        <f ca="true">+IF(OFFSET('Sanitation Data'!$H$30,0,10*ROW('Sanitation Data'!H64))="","",OFFSET('Sanitation Data'!$H$30,0,10*ROW('Sanitation Data'!H64)))</f>
        <v/>
      </c>
      <c r="DH70" s="273" t="str">
        <f ca="true">+IF(OFFSET('Sanitation Data'!$H$31,0,10*ROW('Sanitation Data'!H64))="","",OFFSET('Sanitation Data'!$H$31,0,10*ROW('Sanitation Data'!H64)))</f>
        <v/>
      </c>
      <c r="DI70" s="273" t="str">
        <f ca="true">+IF(OFFSET('Sanitation Data'!$H$32,0,10*ROW('Sanitation Data'!H64))="","",OFFSET('Sanitation Data'!$H$32,0,10*ROW('Sanitation Data'!H64)))</f>
        <v/>
      </c>
      <c r="DJ70" s="273" t="str">
        <f ca="true">+IF(OFFSET('Sanitation Data'!$I$28,0,10*ROW('Sanitation Data'!I64))="","",OFFSET('Sanitation Data'!$I$28,0,10*ROW('Sanitation Data'!I64)))</f>
        <v/>
      </c>
      <c r="DK70" s="273" t="str">
        <f ca="true">+IF(OFFSET('Sanitation Data'!$I$29,0,10*ROW('Sanitation Data'!I64))="","",OFFSET('Sanitation Data'!$I$29,0,10*ROW('Sanitation Data'!I64)))</f>
        <v/>
      </c>
      <c r="DL70" s="273" t="str">
        <f ca="true">+IF(OFFSET('Sanitation Data'!$I$30,0,10*ROW('Sanitation Data'!I64))="","",OFFSET('Sanitation Data'!$I$30,0,10*ROW('Sanitation Data'!I64)))</f>
        <v/>
      </c>
      <c r="DM70" s="273" t="str">
        <f ca="true">+IF(OFFSET('Sanitation Data'!$I$31,0,10*ROW('Sanitation Data'!I64))="","",OFFSET('Sanitation Data'!$I$31,0,10*ROW('Sanitation Data'!I64)))</f>
        <v/>
      </c>
      <c r="DN70" s="273" t="str">
        <f ca="true">+IF(OFFSET('Sanitation Data'!$I$32,0,10*ROW('Sanitation Data'!I64))="","",OFFSET('Sanitation Data'!$I$32,0,10*ROW('Sanitation Data'!I64)))</f>
        <v/>
      </c>
      <c r="DO70" s="273" t="str">
        <f ca="true">+IF(OFFSET('Hygiene Data'!$D$11,0,10*ROW('Hygiene Data'!D64))="","",OFFSET('Hygiene Data'!$D$11,0,10*ROW('Hygiene Data'!D64)))</f>
        <v/>
      </c>
      <c r="DP70" s="273" t="str">
        <f ca="true">+IF(OFFSET('Hygiene Data'!$D$12,0,10*ROW('Hygiene Data'!D64))="","",OFFSET('Hygiene Data'!$D$12,0,10*ROW('Hygiene Data'!D64)))</f>
        <v/>
      </c>
      <c r="DQ70" s="273" t="str">
        <f ca="true">+IF(OFFSET('Hygiene Data'!$D$13,0,10*ROW('Hygiene Data'!D64))="","",OFFSET('Hygiene Data'!$D$13,0,10*ROW('Hygiene Data'!D64)))</f>
        <v/>
      </c>
      <c r="DR70" s="273" t="str">
        <f ca="true">+IF(OFFSET('Hygiene Data'!$E$11,0,10*ROW('Hygiene Data'!E64))="","",OFFSET('Hygiene Data'!$E$11,0,10*ROW('Hygiene Data'!E64)))</f>
        <v/>
      </c>
      <c r="DS70" s="273" t="str">
        <f ca="true">+IF(OFFSET('Hygiene Data'!$E$12,0,10*ROW('Hygiene Data'!E64))="","",OFFSET('Hygiene Data'!$E$12,0,10*ROW('Hygiene Data'!E64)))</f>
        <v/>
      </c>
      <c r="DT70" s="273" t="str">
        <f ca="true">+IF(OFFSET('Hygiene Data'!$E$13,0,10*ROW('Hygiene Data'!E64))="","",OFFSET('Hygiene Data'!$E$13,0,10*ROW('Hygiene Data'!E64)))</f>
        <v/>
      </c>
      <c r="DU70" s="273" t="str">
        <f ca="true">+IF(OFFSET('Hygiene Data'!$F$11,0,10*ROW('Hygiene Data'!F64))="","",OFFSET('Hygiene Data'!$F$11,0,10*ROW('Hygiene Data'!F64)))</f>
        <v/>
      </c>
      <c r="DV70" s="273" t="str">
        <f ca="true">+IF(OFFSET('Hygiene Data'!$F$12,0,10*ROW('Hygiene Data'!F64))="","",OFFSET('Hygiene Data'!$F$12,0,10*ROW('Hygiene Data'!F64)))</f>
        <v/>
      </c>
      <c r="DW70" s="273" t="str">
        <f ca="true">+IF(OFFSET('Hygiene Data'!$F$13,0,10*ROW('Hygiene Data'!F64))="","",OFFSET('Hygiene Data'!$F$13,0,10*ROW('Hygiene Data'!F64)))</f>
        <v/>
      </c>
      <c r="DX70" s="273" t="str">
        <f ca="true">+IF(OFFSET('Hygiene Data'!$G$11,0,10*ROW('Hygiene Data'!G64))="","",OFFSET('Hygiene Data'!$G$11,0,10*ROW('Hygiene Data'!G64)))</f>
        <v/>
      </c>
      <c r="DY70" s="273" t="str">
        <f ca="true">+IF(OFFSET('Hygiene Data'!$G$12,0,10*ROW('Hygiene Data'!G64))="","",OFFSET('Hygiene Data'!$G$12,0,10*ROW('Hygiene Data'!G64)))</f>
        <v/>
      </c>
      <c r="DZ70" s="273" t="str">
        <f ca="true">+IF(OFFSET('Hygiene Data'!$G$13,0,10*ROW('Hygiene Data'!G64))="","",OFFSET('Hygiene Data'!$G$13,0,10*ROW('Hygiene Data'!G64)))</f>
        <v/>
      </c>
      <c r="EA70" s="273" t="str">
        <f ca="true">+IF(OFFSET('Hygiene Data'!$H$11,0,10*ROW('Hygiene Data'!H64))="","",OFFSET('Hygiene Data'!$H$11,0,10*ROW('Hygiene Data'!H64)))</f>
        <v/>
      </c>
      <c r="EB70" s="273" t="str">
        <f ca="true">+IF(OFFSET('Hygiene Data'!$H$12,0,10*ROW('Hygiene Data'!H64))="","",OFFSET('Hygiene Data'!$H$12,0,10*ROW('Hygiene Data'!H64)))</f>
        <v/>
      </c>
      <c r="EC70" s="273" t="str">
        <f ca="true">+IF(OFFSET('Hygiene Data'!$H$13,0,10*ROW('Hygiene Data'!H64))="","",OFFSET('Hygiene Data'!$H$13,0,10*ROW('Hygiene Data'!H64)))</f>
        <v/>
      </c>
      <c r="ED70" s="273" t="str">
        <f ca="true">+IF(OFFSET('Hygiene Data'!$I$11,0,10*ROW('Hygiene Data'!I64))="","",OFFSET('Hygiene Data'!$I$11,0,10*ROW('Hygiene Data'!I64)))</f>
        <v/>
      </c>
      <c r="EE70" s="273" t="str">
        <f ca="true">+IF(OFFSET('Hygiene Data'!$I$12,0,10*ROW('Hygiene Data'!I64))="","",OFFSET('Hygiene Data'!$I$12,0,10*ROW('Hygiene Data'!I64)))</f>
        <v/>
      </c>
      <c r="EF70" s="273"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29"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3"/>
      <c r="BS71" s="273" t="str">
        <f ca="true">+IF(OFFSET('Water Data'!$D$27,0,10*ROW('Water Data'!D65))="","",OFFSET('Water Data'!$D$27,0,10*ROW('Water Data'!D65)))</f>
        <v/>
      </c>
      <c r="BT71" s="273" t="str">
        <f ca="true">+IF(OFFSET('Water Data'!$D$28,0,10*ROW('Water Data'!D65))="","",OFFSET('Water Data'!$D$28,0,10*ROW('Water Data'!D65)))</f>
        <v/>
      </c>
      <c r="BU71" s="273" t="str">
        <f ca="true">+IF(OFFSET('Water Data'!$D$29,0,10*ROW('Water Data'!D65))="","",OFFSET('Water Data'!$D$29,0,10*ROW('Water Data'!D65)))</f>
        <v/>
      </c>
      <c r="BV71" s="273" t="str">
        <f ca="true">+IF(OFFSET('Water Data'!$E$27,0,10*ROW('Water Data'!E65))="","",OFFSET('Water Data'!$E$27,0,10*ROW('Water Data'!E65)))</f>
        <v/>
      </c>
      <c r="BW71" s="273" t="str">
        <f ca="true">+IF(OFFSET('Water Data'!$E$28,0,10*ROW('Water Data'!E65))="","",OFFSET('Water Data'!$E$28,0,10*ROW('Water Data'!E65)))</f>
        <v/>
      </c>
      <c r="BX71" s="273" t="str">
        <f ca="true">+IF(OFFSET('Water Data'!$E$29,0,10*ROW('Water Data'!E65))="","",OFFSET('Water Data'!$E$29,0,10*ROW('Water Data'!E65)))</f>
        <v/>
      </c>
      <c r="BY71" s="273" t="str">
        <f ca="true">+IF(OFFSET('Water Data'!$F$27,0,10*ROW('Water Data'!F65))="","",OFFSET('Water Data'!$F$27,0,10*ROW('Water Data'!F65)))</f>
        <v/>
      </c>
      <c r="BZ71" s="273" t="str">
        <f ca="true">+IF(OFFSET('Water Data'!$F$28,0,10*ROW('Water Data'!F65))="","",OFFSET('Water Data'!$F$28,0,10*ROW('Water Data'!F65)))</f>
        <v/>
      </c>
      <c r="CA71" s="273" t="str">
        <f ca="true">+IF(OFFSET('Water Data'!$F$29,0,10*ROW('Water Data'!F65))="","",OFFSET('Water Data'!$F$29,0,10*ROW('Water Data'!F65)))</f>
        <v/>
      </c>
      <c r="CB71" s="273" t="str">
        <f ca="true">+IF(OFFSET('Water Data'!$G$27,0,10*ROW('Water Data'!G65))="","",OFFSET('Water Data'!$G$27,0,10*ROW('Water Data'!G65)))</f>
        <v/>
      </c>
      <c r="CC71" s="273" t="str">
        <f ca="true">+IF(OFFSET('Water Data'!$G$28,0,10*ROW('Water Data'!G65))="","",OFFSET('Water Data'!$G$28,0,10*ROW('Water Data'!G65)))</f>
        <v/>
      </c>
      <c r="CD71" s="273" t="str">
        <f ca="true">+IF(OFFSET('Water Data'!$G$29,0,10*ROW('Water Data'!G65))="","",OFFSET('Water Data'!$G$29,0,10*ROW('Water Data'!G65)))</f>
        <v/>
      </c>
      <c r="CE71" s="273" t="str">
        <f ca="true">+IF(OFFSET('Water Data'!$H$27,0,10*ROW('Water Data'!H65))="","",OFFSET('Water Data'!$H$27,0,10*ROW('Water Data'!H65)))</f>
        <v/>
      </c>
      <c r="CF71" s="273" t="str">
        <f ca="true">+IF(OFFSET('Water Data'!$H$28,0,10*ROW('Water Data'!H65))="","",OFFSET('Water Data'!$H$28,0,10*ROW('Water Data'!H65)))</f>
        <v/>
      </c>
      <c r="CG71" s="273" t="str">
        <f ca="true">+IF(OFFSET('Water Data'!$H$29,0,10*ROW('Water Data'!H65))="","",OFFSET('Water Data'!$H$29,0,10*ROW('Water Data'!H65)))</f>
        <v/>
      </c>
      <c r="CH71" s="273" t="str">
        <f ca="true">+IF(OFFSET('Water Data'!$I$27,0,10*ROW('Water Data'!I65))="","",OFFSET('Water Data'!$I$27,0,10*ROW('Water Data'!I65)))</f>
        <v/>
      </c>
      <c r="CI71" s="273" t="str">
        <f ca="true">+IF(OFFSET('Water Data'!$I$28,0,10*ROW('Water Data'!I65))="","",OFFSET('Water Data'!$I$28,0,10*ROW('Water Data'!I65)))</f>
        <v/>
      </c>
      <c r="CJ71" s="273" t="str">
        <f ca="true">+IF(OFFSET('Water Data'!$I$29,0,10*ROW('Water Data'!I65))="","",OFFSET('Water Data'!$I$29,0,10*ROW('Water Data'!I65)))</f>
        <v/>
      </c>
      <c r="CK71" s="273" t="str">
        <f ca="true">+IF(OFFSET('Sanitation Data'!$D$28,0,10*ROW('Sanitation Data'!D65))="","",OFFSET('Sanitation Data'!$D$28,0,10*ROW('Sanitation Data'!D65)))</f>
        <v/>
      </c>
      <c r="CL71" s="273" t="str">
        <f ca="true">+IF(OFFSET('Sanitation Data'!$D$29,0,10*ROW('Sanitation Data'!D65))="","",OFFSET('Sanitation Data'!$D$29,0,10*ROW('Sanitation Data'!D65)))</f>
        <v/>
      </c>
      <c r="CM71" s="273" t="str">
        <f ca="true">+IF(OFFSET('Sanitation Data'!$D$30,0,10*ROW('Sanitation Data'!D65))="","",OFFSET('Sanitation Data'!$D$30,0,10*ROW('Sanitation Data'!D65)))</f>
        <v/>
      </c>
      <c r="CN71" s="273" t="str">
        <f ca="true">+IF(OFFSET('Sanitation Data'!$D$31,0,10*ROW('Sanitation Data'!D65))="","",OFFSET('Sanitation Data'!$D$31,0,10*ROW('Sanitation Data'!D65)))</f>
        <v/>
      </c>
      <c r="CO71" s="273" t="str">
        <f ca="true">+IF(OFFSET('Sanitation Data'!$D$32,0,10*ROW('Sanitation Data'!D65))="","",OFFSET('Sanitation Data'!$D$32,0,10*ROW('Sanitation Data'!D65)))</f>
        <v/>
      </c>
      <c r="CP71" s="273" t="str">
        <f ca="true">+IF(OFFSET('Sanitation Data'!$E$28,0,10*ROW('Sanitation Data'!E65))="","",OFFSET('Sanitation Data'!$E$28,0,10*ROW('Sanitation Data'!E65)))</f>
        <v/>
      </c>
      <c r="CQ71" s="273" t="str">
        <f ca="true">+IF(OFFSET('Sanitation Data'!$E$29,0,10*ROW('Sanitation Data'!E65))="","",OFFSET('Sanitation Data'!$E$29,0,10*ROW('Sanitation Data'!E65)))</f>
        <v/>
      </c>
      <c r="CR71" s="273" t="str">
        <f ca="true">+IF(OFFSET('Sanitation Data'!$E$30,0,10*ROW('Sanitation Data'!E65))="","",OFFSET('Sanitation Data'!$E$30,0,10*ROW('Sanitation Data'!E65)))</f>
        <v/>
      </c>
      <c r="CS71" s="273" t="str">
        <f ca="true">+IF(OFFSET('Sanitation Data'!$E$31,0,10*ROW('Sanitation Data'!E65))="","",OFFSET('Sanitation Data'!$E$31,0,10*ROW('Sanitation Data'!E65)))</f>
        <v/>
      </c>
      <c r="CT71" s="273" t="str">
        <f ca="true">+IF(OFFSET('Sanitation Data'!$E$32,0,10*ROW('Sanitation Data'!E65))="","",OFFSET('Sanitation Data'!$E$32,0,10*ROW('Sanitation Data'!E65)))</f>
        <v/>
      </c>
      <c r="CU71" s="273" t="str">
        <f ca="true">+IF(OFFSET('Sanitation Data'!$F$28,0,10*ROW('Sanitation Data'!F65))="","",OFFSET('Sanitation Data'!$F$28,0,10*ROW('Sanitation Data'!F65)))</f>
        <v/>
      </c>
      <c r="CV71" s="273" t="str">
        <f ca="true">+IF(OFFSET('Sanitation Data'!$F$29,0,10*ROW('Sanitation Data'!F65))="","",OFFSET('Sanitation Data'!$F$29,0,10*ROW('Sanitation Data'!F65)))</f>
        <v/>
      </c>
      <c r="CW71" s="273" t="str">
        <f ca="true">+IF(OFFSET('Sanitation Data'!$F$30,0,10*ROW('Sanitation Data'!F65))="","",OFFSET('Sanitation Data'!$F$30,0,10*ROW('Sanitation Data'!F65)))</f>
        <v/>
      </c>
      <c r="CX71" s="273" t="str">
        <f ca="true">+IF(OFFSET('Sanitation Data'!$F$31,0,10*ROW('Sanitation Data'!F65))="","",OFFSET('Sanitation Data'!$F$31,0,10*ROW('Sanitation Data'!F65)))</f>
        <v/>
      </c>
      <c r="CY71" s="273" t="str">
        <f ca="true">+IF(OFFSET('Sanitation Data'!$F$32,0,10*ROW('Sanitation Data'!F65))="","",OFFSET('Sanitation Data'!$F$32,0,10*ROW('Sanitation Data'!F65)))</f>
        <v/>
      </c>
      <c r="CZ71" s="273" t="str">
        <f ca="true">+IF(OFFSET('Sanitation Data'!$G$28,0,10*ROW('Sanitation Data'!G65))="","",OFFSET('Sanitation Data'!$G$28,0,10*ROW('Sanitation Data'!G65)))</f>
        <v/>
      </c>
      <c r="DA71" s="273" t="str">
        <f ca="true">+IF(OFFSET('Sanitation Data'!$G$29,0,10*ROW('Sanitation Data'!G65))="","",OFFSET('Sanitation Data'!$G$29,0,10*ROW('Sanitation Data'!G65)))</f>
        <v/>
      </c>
      <c r="DB71" s="273" t="str">
        <f ca="true">+IF(OFFSET('Sanitation Data'!$G$30,0,10*ROW('Sanitation Data'!G65))="","",OFFSET('Sanitation Data'!$G$30,0,10*ROW('Sanitation Data'!G65)))</f>
        <v/>
      </c>
      <c r="DC71" s="273" t="str">
        <f ca="true">+IF(OFFSET('Sanitation Data'!$G$31,0,10*ROW('Sanitation Data'!G65))="","",OFFSET('Sanitation Data'!$G$31,0,10*ROW('Sanitation Data'!G65)))</f>
        <v/>
      </c>
      <c r="DD71" s="273" t="str">
        <f ca="true">+IF(OFFSET('Sanitation Data'!$G$32,0,10*ROW('Sanitation Data'!G65))="","",OFFSET('Sanitation Data'!$G$32,0,10*ROW('Sanitation Data'!G65)))</f>
        <v/>
      </c>
      <c r="DE71" s="273" t="str">
        <f ca="true">+IF(OFFSET('Sanitation Data'!$H$28,0,10*ROW('Sanitation Data'!H65))="","",OFFSET('Sanitation Data'!$H$28,0,10*ROW('Sanitation Data'!H65)))</f>
        <v/>
      </c>
      <c r="DF71" s="273" t="str">
        <f ca="true">+IF(OFFSET('Sanitation Data'!$H$29,0,10*ROW('Sanitation Data'!H65))="","",OFFSET('Sanitation Data'!$H$29,0,10*ROW('Sanitation Data'!H65)))</f>
        <v/>
      </c>
      <c r="DG71" s="273" t="str">
        <f ca="true">+IF(OFFSET('Sanitation Data'!$H$30,0,10*ROW('Sanitation Data'!H65))="","",OFFSET('Sanitation Data'!$H$30,0,10*ROW('Sanitation Data'!H65)))</f>
        <v/>
      </c>
      <c r="DH71" s="273" t="str">
        <f ca="true">+IF(OFFSET('Sanitation Data'!$H$31,0,10*ROW('Sanitation Data'!H65))="","",OFFSET('Sanitation Data'!$H$31,0,10*ROW('Sanitation Data'!H65)))</f>
        <v/>
      </c>
      <c r="DI71" s="273" t="str">
        <f ca="true">+IF(OFFSET('Sanitation Data'!$H$32,0,10*ROW('Sanitation Data'!H65))="","",OFFSET('Sanitation Data'!$H$32,0,10*ROW('Sanitation Data'!H65)))</f>
        <v/>
      </c>
      <c r="DJ71" s="273" t="str">
        <f ca="true">+IF(OFFSET('Sanitation Data'!$I$28,0,10*ROW('Sanitation Data'!I65))="","",OFFSET('Sanitation Data'!$I$28,0,10*ROW('Sanitation Data'!I65)))</f>
        <v/>
      </c>
      <c r="DK71" s="273" t="str">
        <f ca="true">+IF(OFFSET('Sanitation Data'!$I$29,0,10*ROW('Sanitation Data'!I65))="","",OFFSET('Sanitation Data'!$I$29,0,10*ROW('Sanitation Data'!I65)))</f>
        <v/>
      </c>
      <c r="DL71" s="273" t="str">
        <f ca="true">+IF(OFFSET('Sanitation Data'!$I$30,0,10*ROW('Sanitation Data'!I65))="","",OFFSET('Sanitation Data'!$I$30,0,10*ROW('Sanitation Data'!I65)))</f>
        <v/>
      </c>
      <c r="DM71" s="273" t="str">
        <f ca="true">+IF(OFFSET('Sanitation Data'!$I$31,0,10*ROW('Sanitation Data'!I65))="","",OFFSET('Sanitation Data'!$I$31,0,10*ROW('Sanitation Data'!I65)))</f>
        <v/>
      </c>
      <c r="DN71" s="273" t="str">
        <f ca="true">+IF(OFFSET('Sanitation Data'!$I$32,0,10*ROW('Sanitation Data'!I65))="","",OFFSET('Sanitation Data'!$I$32,0,10*ROW('Sanitation Data'!I65)))</f>
        <v/>
      </c>
      <c r="DO71" s="273" t="str">
        <f ca="true">+IF(OFFSET('Hygiene Data'!$D$11,0,10*ROW('Hygiene Data'!D65))="","",OFFSET('Hygiene Data'!$D$11,0,10*ROW('Hygiene Data'!D65)))</f>
        <v/>
      </c>
      <c r="DP71" s="273" t="str">
        <f ca="true">+IF(OFFSET('Hygiene Data'!$D$12,0,10*ROW('Hygiene Data'!D65))="","",OFFSET('Hygiene Data'!$D$12,0,10*ROW('Hygiene Data'!D65)))</f>
        <v/>
      </c>
      <c r="DQ71" s="273" t="str">
        <f ca="true">+IF(OFFSET('Hygiene Data'!$D$13,0,10*ROW('Hygiene Data'!D65))="","",OFFSET('Hygiene Data'!$D$13,0,10*ROW('Hygiene Data'!D65)))</f>
        <v/>
      </c>
      <c r="DR71" s="273" t="str">
        <f ca="true">+IF(OFFSET('Hygiene Data'!$E$11,0,10*ROW('Hygiene Data'!E65))="","",OFFSET('Hygiene Data'!$E$11,0,10*ROW('Hygiene Data'!E65)))</f>
        <v/>
      </c>
      <c r="DS71" s="273" t="str">
        <f ca="true">+IF(OFFSET('Hygiene Data'!$E$12,0,10*ROW('Hygiene Data'!E65))="","",OFFSET('Hygiene Data'!$E$12,0,10*ROW('Hygiene Data'!E65)))</f>
        <v/>
      </c>
      <c r="DT71" s="273" t="str">
        <f ca="true">+IF(OFFSET('Hygiene Data'!$E$13,0,10*ROW('Hygiene Data'!E65))="","",OFFSET('Hygiene Data'!$E$13,0,10*ROW('Hygiene Data'!E65)))</f>
        <v/>
      </c>
      <c r="DU71" s="273" t="str">
        <f ca="true">+IF(OFFSET('Hygiene Data'!$F$11,0,10*ROW('Hygiene Data'!F65))="","",OFFSET('Hygiene Data'!$F$11,0,10*ROW('Hygiene Data'!F65)))</f>
        <v/>
      </c>
      <c r="DV71" s="273" t="str">
        <f ca="true">+IF(OFFSET('Hygiene Data'!$F$12,0,10*ROW('Hygiene Data'!F65))="","",OFFSET('Hygiene Data'!$F$12,0,10*ROW('Hygiene Data'!F65)))</f>
        <v/>
      </c>
      <c r="DW71" s="273" t="str">
        <f ca="true">+IF(OFFSET('Hygiene Data'!$F$13,0,10*ROW('Hygiene Data'!F65))="","",OFFSET('Hygiene Data'!$F$13,0,10*ROW('Hygiene Data'!F65)))</f>
        <v/>
      </c>
      <c r="DX71" s="273" t="str">
        <f ca="true">+IF(OFFSET('Hygiene Data'!$G$11,0,10*ROW('Hygiene Data'!G65))="","",OFFSET('Hygiene Data'!$G$11,0,10*ROW('Hygiene Data'!G65)))</f>
        <v/>
      </c>
      <c r="DY71" s="273" t="str">
        <f ca="true">+IF(OFFSET('Hygiene Data'!$G$12,0,10*ROW('Hygiene Data'!G65))="","",OFFSET('Hygiene Data'!$G$12,0,10*ROW('Hygiene Data'!G65)))</f>
        <v/>
      </c>
      <c r="DZ71" s="273" t="str">
        <f ca="true">+IF(OFFSET('Hygiene Data'!$G$13,0,10*ROW('Hygiene Data'!G65))="","",OFFSET('Hygiene Data'!$G$13,0,10*ROW('Hygiene Data'!G65)))</f>
        <v/>
      </c>
      <c r="EA71" s="273" t="str">
        <f ca="true">+IF(OFFSET('Hygiene Data'!$H$11,0,10*ROW('Hygiene Data'!H65))="","",OFFSET('Hygiene Data'!$H$11,0,10*ROW('Hygiene Data'!H65)))</f>
        <v/>
      </c>
      <c r="EB71" s="273" t="str">
        <f ca="true">+IF(OFFSET('Hygiene Data'!$H$12,0,10*ROW('Hygiene Data'!H65))="","",OFFSET('Hygiene Data'!$H$12,0,10*ROW('Hygiene Data'!H65)))</f>
        <v/>
      </c>
      <c r="EC71" s="273" t="str">
        <f ca="true">+IF(OFFSET('Hygiene Data'!$H$13,0,10*ROW('Hygiene Data'!H65))="","",OFFSET('Hygiene Data'!$H$13,0,10*ROW('Hygiene Data'!H65)))</f>
        <v/>
      </c>
      <c r="ED71" s="273" t="str">
        <f ca="true">+IF(OFFSET('Hygiene Data'!$I$11,0,10*ROW('Hygiene Data'!I65))="","",OFFSET('Hygiene Data'!$I$11,0,10*ROW('Hygiene Data'!I65)))</f>
        <v/>
      </c>
      <c r="EE71" s="273" t="str">
        <f ca="true">+IF(OFFSET('Hygiene Data'!$I$12,0,10*ROW('Hygiene Data'!I65))="","",OFFSET('Hygiene Data'!$I$12,0,10*ROW('Hygiene Data'!I65)))</f>
        <v/>
      </c>
      <c r="EF71" s="273"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29"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3"/>
      <c r="BS72" s="273" t="str">
        <f ca="true">+IF(OFFSET('Water Data'!$D$27,0,10*ROW('Water Data'!D66))="","",OFFSET('Water Data'!$D$27,0,10*ROW('Water Data'!D66)))</f>
        <v/>
      </c>
      <c r="BT72" s="273" t="str">
        <f ca="true">+IF(OFFSET('Water Data'!$D$28,0,10*ROW('Water Data'!D66))="","",OFFSET('Water Data'!$D$28,0,10*ROW('Water Data'!D66)))</f>
        <v/>
      </c>
      <c r="BU72" s="273" t="str">
        <f ca="true">+IF(OFFSET('Water Data'!$D$29,0,10*ROW('Water Data'!D66))="","",OFFSET('Water Data'!$D$29,0,10*ROW('Water Data'!D66)))</f>
        <v/>
      </c>
      <c r="BV72" s="273" t="str">
        <f ca="true">+IF(OFFSET('Water Data'!$E$27,0,10*ROW('Water Data'!E66))="","",OFFSET('Water Data'!$E$27,0,10*ROW('Water Data'!E66)))</f>
        <v/>
      </c>
      <c r="BW72" s="273" t="str">
        <f ca="true">+IF(OFFSET('Water Data'!$E$28,0,10*ROW('Water Data'!E66))="","",OFFSET('Water Data'!$E$28,0,10*ROW('Water Data'!E66)))</f>
        <v/>
      </c>
      <c r="BX72" s="273" t="str">
        <f ca="true">+IF(OFFSET('Water Data'!$E$29,0,10*ROW('Water Data'!E66))="","",OFFSET('Water Data'!$E$29,0,10*ROW('Water Data'!E66)))</f>
        <v/>
      </c>
      <c r="BY72" s="273" t="str">
        <f ca="true">+IF(OFFSET('Water Data'!$F$27,0,10*ROW('Water Data'!F66))="","",OFFSET('Water Data'!$F$27,0,10*ROW('Water Data'!F66)))</f>
        <v/>
      </c>
      <c r="BZ72" s="273" t="str">
        <f ca="true">+IF(OFFSET('Water Data'!$F$28,0,10*ROW('Water Data'!F66))="","",OFFSET('Water Data'!$F$28,0,10*ROW('Water Data'!F66)))</f>
        <v/>
      </c>
      <c r="CA72" s="273" t="str">
        <f ca="true">+IF(OFFSET('Water Data'!$F$29,0,10*ROW('Water Data'!F66))="","",OFFSET('Water Data'!$F$29,0,10*ROW('Water Data'!F66)))</f>
        <v/>
      </c>
      <c r="CB72" s="273" t="str">
        <f ca="true">+IF(OFFSET('Water Data'!$G$27,0,10*ROW('Water Data'!G66))="","",OFFSET('Water Data'!$G$27,0,10*ROW('Water Data'!G66)))</f>
        <v/>
      </c>
      <c r="CC72" s="273" t="str">
        <f ca="true">+IF(OFFSET('Water Data'!$G$28,0,10*ROW('Water Data'!G66))="","",OFFSET('Water Data'!$G$28,0,10*ROW('Water Data'!G66)))</f>
        <v/>
      </c>
      <c r="CD72" s="273" t="str">
        <f ca="true">+IF(OFFSET('Water Data'!$G$29,0,10*ROW('Water Data'!G66))="","",OFFSET('Water Data'!$G$29,0,10*ROW('Water Data'!G66)))</f>
        <v/>
      </c>
      <c r="CE72" s="273" t="str">
        <f ca="true">+IF(OFFSET('Water Data'!$H$27,0,10*ROW('Water Data'!H66))="","",OFFSET('Water Data'!$H$27,0,10*ROW('Water Data'!H66)))</f>
        <v/>
      </c>
      <c r="CF72" s="273" t="str">
        <f ca="true">+IF(OFFSET('Water Data'!$H$28,0,10*ROW('Water Data'!H66))="","",OFFSET('Water Data'!$H$28,0,10*ROW('Water Data'!H66)))</f>
        <v/>
      </c>
      <c r="CG72" s="273" t="str">
        <f ca="true">+IF(OFFSET('Water Data'!$H$29,0,10*ROW('Water Data'!H66))="","",OFFSET('Water Data'!$H$29,0,10*ROW('Water Data'!H66)))</f>
        <v/>
      </c>
      <c r="CH72" s="273" t="str">
        <f ca="true">+IF(OFFSET('Water Data'!$I$27,0,10*ROW('Water Data'!I66))="","",OFFSET('Water Data'!$I$27,0,10*ROW('Water Data'!I66)))</f>
        <v/>
      </c>
      <c r="CI72" s="273" t="str">
        <f ca="true">+IF(OFFSET('Water Data'!$I$28,0,10*ROW('Water Data'!I66))="","",OFFSET('Water Data'!$I$28,0,10*ROW('Water Data'!I66)))</f>
        <v/>
      </c>
      <c r="CJ72" s="273" t="str">
        <f ca="true">+IF(OFFSET('Water Data'!$I$29,0,10*ROW('Water Data'!I66))="","",OFFSET('Water Data'!$I$29,0,10*ROW('Water Data'!I66)))</f>
        <v/>
      </c>
      <c r="CK72" s="273" t="str">
        <f ca="true">+IF(OFFSET('Sanitation Data'!$D$28,0,10*ROW('Sanitation Data'!D66))="","",OFFSET('Sanitation Data'!$D$28,0,10*ROW('Sanitation Data'!D66)))</f>
        <v/>
      </c>
      <c r="CL72" s="273" t="str">
        <f ca="true">+IF(OFFSET('Sanitation Data'!$D$29,0,10*ROW('Sanitation Data'!D66))="","",OFFSET('Sanitation Data'!$D$29,0,10*ROW('Sanitation Data'!D66)))</f>
        <v/>
      </c>
      <c r="CM72" s="273" t="str">
        <f ca="true">+IF(OFFSET('Sanitation Data'!$D$30,0,10*ROW('Sanitation Data'!D66))="","",OFFSET('Sanitation Data'!$D$30,0,10*ROW('Sanitation Data'!D66)))</f>
        <v/>
      </c>
      <c r="CN72" s="273" t="str">
        <f ca="true">+IF(OFFSET('Sanitation Data'!$D$31,0,10*ROW('Sanitation Data'!D66))="","",OFFSET('Sanitation Data'!$D$31,0,10*ROW('Sanitation Data'!D66)))</f>
        <v/>
      </c>
      <c r="CO72" s="273" t="str">
        <f ca="true">+IF(OFFSET('Sanitation Data'!$D$32,0,10*ROW('Sanitation Data'!D66))="","",OFFSET('Sanitation Data'!$D$32,0,10*ROW('Sanitation Data'!D66)))</f>
        <v/>
      </c>
      <c r="CP72" s="273" t="str">
        <f ca="true">+IF(OFFSET('Sanitation Data'!$E$28,0,10*ROW('Sanitation Data'!E66))="","",OFFSET('Sanitation Data'!$E$28,0,10*ROW('Sanitation Data'!E66)))</f>
        <v/>
      </c>
      <c r="CQ72" s="273" t="str">
        <f ca="true">+IF(OFFSET('Sanitation Data'!$E$29,0,10*ROW('Sanitation Data'!E66))="","",OFFSET('Sanitation Data'!$E$29,0,10*ROW('Sanitation Data'!E66)))</f>
        <v/>
      </c>
      <c r="CR72" s="273" t="str">
        <f ca="true">+IF(OFFSET('Sanitation Data'!$E$30,0,10*ROW('Sanitation Data'!E66))="","",OFFSET('Sanitation Data'!$E$30,0,10*ROW('Sanitation Data'!E66)))</f>
        <v/>
      </c>
      <c r="CS72" s="273" t="str">
        <f ca="true">+IF(OFFSET('Sanitation Data'!$E$31,0,10*ROW('Sanitation Data'!E66))="","",OFFSET('Sanitation Data'!$E$31,0,10*ROW('Sanitation Data'!E66)))</f>
        <v/>
      </c>
      <c r="CT72" s="273" t="str">
        <f ca="true">+IF(OFFSET('Sanitation Data'!$E$32,0,10*ROW('Sanitation Data'!E66))="","",OFFSET('Sanitation Data'!$E$32,0,10*ROW('Sanitation Data'!E66)))</f>
        <v/>
      </c>
      <c r="CU72" s="273" t="str">
        <f ca="true">+IF(OFFSET('Sanitation Data'!$F$28,0,10*ROW('Sanitation Data'!F66))="","",OFFSET('Sanitation Data'!$F$28,0,10*ROW('Sanitation Data'!F66)))</f>
        <v/>
      </c>
      <c r="CV72" s="273" t="str">
        <f ca="true">+IF(OFFSET('Sanitation Data'!$F$29,0,10*ROW('Sanitation Data'!F66))="","",OFFSET('Sanitation Data'!$F$29,0,10*ROW('Sanitation Data'!F66)))</f>
        <v/>
      </c>
      <c r="CW72" s="273" t="str">
        <f ca="true">+IF(OFFSET('Sanitation Data'!$F$30,0,10*ROW('Sanitation Data'!F66))="","",OFFSET('Sanitation Data'!$F$30,0,10*ROW('Sanitation Data'!F66)))</f>
        <v/>
      </c>
      <c r="CX72" s="273" t="str">
        <f ca="true">+IF(OFFSET('Sanitation Data'!$F$31,0,10*ROW('Sanitation Data'!F66))="","",OFFSET('Sanitation Data'!$F$31,0,10*ROW('Sanitation Data'!F66)))</f>
        <v/>
      </c>
      <c r="CY72" s="273" t="str">
        <f ca="true">+IF(OFFSET('Sanitation Data'!$F$32,0,10*ROW('Sanitation Data'!F66))="","",OFFSET('Sanitation Data'!$F$32,0,10*ROW('Sanitation Data'!F66)))</f>
        <v/>
      </c>
      <c r="CZ72" s="273" t="str">
        <f ca="true">+IF(OFFSET('Sanitation Data'!$G$28,0,10*ROW('Sanitation Data'!G66))="","",OFFSET('Sanitation Data'!$G$28,0,10*ROW('Sanitation Data'!G66)))</f>
        <v/>
      </c>
      <c r="DA72" s="273" t="str">
        <f ca="true">+IF(OFFSET('Sanitation Data'!$G$29,0,10*ROW('Sanitation Data'!G66))="","",OFFSET('Sanitation Data'!$G$29,0,10*ROW('Sanitation Data'!G66)))</f>
        <v/>
      </c>
      <c r="DB72" s="273" t="str">
        <f ca="true">+IF(OFFSET('Sanitation Data'!$G$30,0,10*ROW('Sanitation Data'!G66))="","",OFFSET('Sanitation Data'!$G$30,0,10*ROW('Sanitation Data'!G66)))</f>
        <v/>
      </c>
      <c r="DC72" s="273" t="str">
        <f ca="true">+IF(OFFSET('Sanitation Data'!$G$31,0,10*ROW('Sanitation Data'!G66))="","",OFFSET('Sanitation Data'!$G$31,0,10*ROW('Sanitation Data'!G66)))</f>
        <v/>
      </c>
      <c r="DD72" s="273" t="str">
        <f ca="true">+IF(OFFSET('Sanitation Data'!$G$32,0,10*ROW('Sanitation Data'!G66))="","",OFFSET('Sanitation Data'!$G$32,0,10*ROW('Sanitation Data'!G66)))</f>
        <v/>
      </c>
      <c r="DE72" s="273" t="str">
        <f ca="true">+IF(OFFSET('Sanitation Data'!$H$28,0,10*ROW('Sanitation Data'!H66))="","",OFFSET('Sanitation Data'!$H$28,0,10*ROW('Sanitation Data'!H66)))</f>
        <v/>
      </c>
      <c r="DF72" s="273" t="str">
        <f ca="true">+IF(OFFSET('Sanitation Data'!$H$29,0,10*ROW('Sanitation Data'!H66))="","",OFFSET('Sanitation Data'!$H$29,0,10*ROW('Sanitation Data'!H66)))</f>
        <v/>
      </c>
      <c r="DG72" s="273" t="str">
        <f ca="true">+IF(OFFSET('Sanitation Data'!$H$30,0,10*ROW('Sanitation Data'!H66))="","",OFFSET('Sanitation Data'!$H$30,0,10*ROW('Sanitation Data'!H66)))</f>
        <v/>
      </c>
      <c r="DH72" s="273" t="str">
        <f ca="true">+IF(OFFSET('Sanitation Data'!$H$31,0,10*ROW('Sanitation Data'!H66))="","",OFFSET('Sanitation Data'!$H$31,0,10*ROW('Sanitation Data'!H66)))</f>
        <v/>
      </c>
      <c r="DI72" s="273" t="str">
        <f ca="true">+IF(OFFSET('Sanitation Data'!$H$32,0,10*ROW('Sanitation Data'!H66))="","",OFFSET('Sanitation Data'!$H$32,0,10*ROW('Sanitation Data'!H66)))</f>
        <v/>
      </c>
      <c r="DJ72" s="273" t="str">
        <f ca="true">+IF(OFFSET('Sanitation Data'!$I$28,0,10*ROW('Sanitation Data'!I66))="","",OFFSET('Sanitation Data'!$I$28,0,10*ROW('Sanitation Data'!I66)))</f>
        <v/>
      </c>
      <c r="DK72" s="273" t="str">
        <f ca="true">+IF(OFFSET('Sanitation Data'!$I$29,0,10*ROW('Sanitation Data'!I66))="","",OFFSET('Sanitation Data'!$I$29,0,10*ROW('Sanitation Data'!I66)))</f>
        <v/>
      </c>
      <c r="DL72" s="273" t="str">
        <f ca="true">+IF(OFFSET('Sanitation Data'!$I$30,0,10*ROW('Sanitation Data'!I66))="","",OFFSET('Sanitation Data'!$I$30,0,10*ROW('Sanitation Data'!I66)))</f>
        <v/>
      </c>
      <c r="DM72" s="273" t="str">
        <f ca="true">+IF(OFFSET('Sanitation Data'!$I$31,0,10*ROW('Sanitation Data'!I66))="","",OFFSET('Sanitation Data'!$I$31,0,10*ROW('Sanitation Data'!I66)))</f>
        <v/>
      </c>
      <c r="DN72" s="273" t="str">
        <f ca="true">+IF(OFFSET('Sanitation Data'!$I$32,0,10*ROW('Sanitation Data'!I66))="","",OFFSET('Sanitation Data'!$I$32,0,10*ROW('Sanitation Data'!I66)))</f>
        <v/>
      </c>
      <c r="DO72" s="273" t="str">
        <f ca="true">+IF(OFFSET('Hygiene Data'!$D$11,0,10*ROW('Hygiene Data'!D66))="","",OFFSET('Hygiene Data'!$D$11,0,10*ROW('Hygiene Data'!D66)))</f>
        <v/>
      </c>
      <c r="DP72" s="273" t="str">
        <f ca="true">+IF(OFFSET('Hygiene Data'!$D$12,0,10*ROW('Hygiene Data'!D66))="","",OFFSET('Hygiene Data'!$D$12,0,10*ROW('Hygiene Data'!D66)))</f>
        <v/>
      </c>
      <c r="DQ72" s="273" t="str">
        <f ca="true">+IF(OFFSET('Hygiene Data'!$D$13,0,10*ROW('Hygiene Data'!D66))="","",OFFSET('Hygiene Data'!$D$13,0,10*ROW('Hygiene Data'!D66)))</f>
        <v/>
      </c>
      <c r="DR72" s="273" t="str">
        <f ca="true">+IF(OFFSET('Hygiene Data'!$E$11,0,10*ROW('Hygiene Data'!E66))="","",OFFSET('Hygiene Data'!$E$11,0,10*ROW('Hygiene Data'!E66)))</f>
        <v/>
      </c>
      <c r="DS72" s="273" t="str">
        <f ca="true">+IF(OFFSET('Hygiene Data'!$E$12,0,10*ROW('Hygiene Data'!E66))="","",OFFSET('Hygiene Data'!$E$12,0,10*ROW('Hygiene Data'!E66)))</f>
        <v/>
      </c>
      <c r="DT72" s="273" t="str">
        <f ca="true">+IF(OFFSET('Hygiene Data'!$E$13,0,10*ROW('Hygiene Data'!E66))="","",OFFSET('Hygiene Data'!$E$13,0,10*ROW('Hygiene Data'!E66)))</f>
        <v/>
      </c>
      <c r="DU72" s="273" t="str">
        <f ca="true">+IF(OFFSET('Hygiene Data'!$F$11,0,10*ROW('Hygiene Data'!F66))="","",OFFSET('Hygiene Data'!$F$11,0,10*ROW('Hygiene Data'!F66)))</f>
        <v/>
      </c>
      <c r="DV72" s="273" t="str">
        <f ca="true">+IF(OFFSET('Hygiene Data'!$F$12,0,10*ROW('Hygiene Data'!F66))="","",OFFSET('Hygiene Data'!$F$12,0,10*ROW('Hygiene Data'!F66)))</f>
        <v/>
      </c>
      <c r="DW72" s="273" t="str">
        <f ca="true">+IF(OFFSET('Hygiene Data'!$F$13,0,10*ROW('Hygiene Data'!F66))="","",OFFSET('Hygiene Data'!$F$13,0,10*ROW('Hygiene Data'!F66)))</f>
        <v/>
      </c>
      <c r="DX72" s="273" t="str">
        <f ca="true">+IF(OFFSET('Hygiene Data'!$G$11,0,10*ROW('Hygiene Data'!G66))="","",OFFSET('Hygiene Data'!$G$11,0,10*ROW('Hygiene Data'!G66)))</f>
        <v/>
      </c>
      <c r="DY72" s="273" t="str">
        <f ca="true">+IF(OFFSET('Hygiene Data'!$G$12,0,10*ROW('Hygiene Data'!G66))="","",OFFSET('Hygiene Data'!$G$12,0,10*ROW('Hygiene Data'!G66)))</f>
        <v/>
      </c>
      <c r="DZ72" s="273" t="str">
        <f ca="true">+IF(OFFSET('Hygiene Data'!$G$13,0,10*ROW('Hygiene Data'!G66))="","",OFFSET('Hygiene Data'!$G$13,0,10*ROW('Hygiene Data'!G66)))</f>
        <v/>
      </c>
      <c r="EA72" s="273" t="str">
        <f ca="true">+IF(OFFSET('Hygiene Data'!$H$11,0,10*ROW('Hygiene Data'!H66))="","",OFFSET('Hygiene Data'!$H$11,0,10*ROW('Hygiene Data'!H66)))</f>
        <v/>
      </c>
      <c r="EB72" s="273" t="str">
        <f ca="true">+IF(OFFSET('Hygiene Data'!$H$12,0,10*ROW('Hygiene Data'!H66))="","",OFFSET('Hygiene Data'!$H$12,0,10*ROW('Hygiene Data'!H66)))</f>
        <v/>
      </c>
      <c r="EC72" s="273" t="str">
        <f ca="true">+IF(OFFSET('Hygiene Data'!$H$13,0,10*ROW('Hygiene Data'!H66))="","",OFFSET('Hygiene Data'!$H$13,0,10*ROW('Hygiene Data'!H66)))</f>
        <v/>
      </c>
      <c r="ED72" s="273" t="str">
        <f ca="true">+IF(OFFSET('Hygiene Data'!$I$11,0,10*ROW('Hygiene Data'!I66))="","",OFFSET('Hygiene Data'!$I$11,0,10*ROW('Hygiene Data'!I66)))</f>
        <v/>
      </c>
      <c r="EE72" s="273" t="str">
        <f ca="true">+IF(OFFSET('Hygiene Data'!$I$12,0,10*ROW('Hygiene Data'!I66))="","",OFFSET('Hygiene Data'!$I$12,0,10*ROW('Hygiene Data'!I66)))</f>
        <v/>
      </c>
      <c r="EF72" s="273"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29"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3"/>
      <c r="BS73" s="273" t="str">
        <f ca="true">+IF(OFFSET('Water Data'!$D$27,0,10*ROW('Water Data'!D67))="","",OFFSET('Water Data'!$D$27,0,10*ROW('Water Data'!D67)))</f>
        <v/>
      </c>
      <c r="BT73" s="273" t="str">
        <f ca="true">+IF(OFFSET('Water Data'!$D$28,0,10*ROW('Water Data'!D67))="","",OFFSET('Water Data'!$D$28,0,10*ROW('Water Data'!D67)))</f>
        <v/>
      </c>
      <c r="BU73" s="273" t="str">
        <f ca="true">+IF(OFFSET('Water Data'!$D$29,0,10*ROW('Water Data'!D67))="","",OFFSET('Water Data'!$D$29,0,10*ROW('Water Data'!D67)))</f>
        <v/>
      </c>
      <c r="BV73" s="273" t="str">
        <f ca="true">+IF(OFFSET('Water Data'!$E$27,0,10*ROW('Water Data'!E67))="","",OFFSET('Water Data'!$E$27,0,10*ROW('Water Data'!E67)))</f>
        <v/>
      </c>
      <c r="BW73" s="273" t="str">
        <f ca="true">+IF(OFFSET('Water Data'!$E$28,0,10*ROW('Water Data'!E67))="","",OFFSET('Water Data'!$E$28,0,10*ROW('Water Data'!E67)))</f>
        <v/>
      </c>
      <c r="BX73" s="273" t="str">
        <f ca="true">+IF(OFFSET('Water Data'!$E$29,0,10*ROW('Water Data'!E67))="","",OFFSET('Water Data'!$E$29,0,10*ROW('Water Data'!E67)))</f>
        <v/>
      </c>
      <c r="BY73" s="273" t="str">
        <f ca="true">+IF(OFFSET('Water Data'!$F$27,0,10*ROW('Water Data'!F67))="","",OFFSET('Water Data'!$F$27,0,10*ROW('Water Data'!F67)))</f>
        <v/>
      </c>
      <c r="BZ73" s="273" t="str">
        <f ca="true">+IF(OFFSET('Water Data'!$F$28,0,10*ROW('Water Data'!F67))="","",OFFSET('Water Data'!$F$28,0,10*ROW('Water Data'!F67)))</f>
        <v/>
      </c>
      <c r="CA73" s="273" t="str">
        <f ca="true">+IF(OFFSET('Water Data'!$F$29,0,10*ROW('Water Data'!F67))="","",OFFSET('Water Data'!$F$29,0,10*ROW('Water Data'!F67)))</f>
        <v/>
      </c>
      <c r="CB73" s="273" t="str">
        <f ca="true">+IF(OFFSET('Water Data'!$G$27,0,10*ROW('Water Data'!G67))="","",OFFSET('Water Data'!$G$27,0,10*ROW('Water Data'!G67)))</f>
        <v/>
      </c>
      <c r="CC73" s="273" t="str">
        <f ca="true">+IF(OFFSET('Water Data'!$G$28,0,10*ROW('Water Data'!G67))="","",OFFSET('Water Data'!$G$28,0,10*ROW('Water Data'!G67)))</f>
        <v/>
      </c>
      <c r="CD73" s="273" t="str">
        <f ca="true">+IF(OFFSET('Water Data'!$G$29,0,10*ROW('Water Data'!G67))="","",OFFSET('Water Data'!$G$29,0,10*ROW('Water Data'!G67)))</f>
        <v/>
      </c>
      <c r="CE73" s="273" t="str">
        <f ca="true">+IF(OFFSET('Water Data'!$H$27,0,10*ROW('Water Data'!H67))="","",OFFSET('Water Data'!$H$27,0,10*ROW('Water Data'!H67)))</f>
        <v/>
      </c>
      <c r="CF73" s="273" t="str">
        <f ca="true">+IF(OFFSET('Water Data'!$H$28,0,10*ROW('Water Data'!H67))="","",OFFSET('Water Data'!$H$28,0,10*ROW('Water Data'!H67)))</f>
        <v/>
      </c>
      <c r="CG73" s="273" t="str">
        <f ca="true">+IF(OFFSET('Water Data'!$H$29,0,10*ROW('Water Data'!H67))="","",OFFSET('Water Data'!$H$29,0,10*ROW('Water Data'!H67)))</f>
        <v/>
      </c>
      <c r="CH73" s="273" t="str">
        <f ca="true">+IF(OFFSET('Water Data'!$I$27,0,10*ROW('Water Data'!I67))="","",OFFSET('Water Data'!$I$27,0,10*ROW('Water Data'!I67)))</f>
        <v/>
      </c>
      <c r="CI73" s="273" t="str">
        <f ca="true">+IF(OFFSET('Water Data'!$I$28,0,10*ROW('Water Data'!I67))="","",OFFSET('Water Data'!$I$28,0,10*ROW('Water Data'!I67)))</f>
        <v/>
      </c>
      <c r="CJ73" s="273" t="str">
        <f ca="true">+IF(OFFSET('Water Data'!$I$29,0,10*ROW('Water Data'!I67))="","",OFFSET('Water Data'!$I$29,0,10*ROW('Water Data'!I67)))</f>
        <v/>
      </c>
      <c r="CK73" s="273" t="str">
        <f ca="true">+IF(OFFSET('Sanitation Data'!$D$28,0,10*ROW('Sanitation Data'!D67))="","",OFFSET('Sanitation Data'!$D$28,0,10*ROW('Sanitation Data'!D67)))</f>
        <v/>
      </c>
      <c r="CL73" s="273" t="str">
        <f ca="true">+IF(OFFSET('Sanitation Data'!$D$29,0,10*ROW('Sanitation Data'!D67))="","",OFFSET('Sanitation Data'!$D$29,0,10*ROW('Sanitation Data'!D67)))</f>
        <v/>
      </c>
      <c r="CM73" s="273" t="str">
        <f ca="true">+IF(OFFSET('Sanitation Data'!$D$30,0,10*ROW('Sanitation Data'!D67))="","",OFFSET('Sanitation Data'!$D$30,0,10*ROW('Sanitation Data'!D67)))</f>
        <v/>
      </c>
      <c r="CN73" s="273" t="str">
        <f ca="true">+IF(OFFSET('Sanitation Data'!$D$31,0,10*ROW('Sanitation Data'!D67))="","",OFFSET('Sanitation Data'!$D$31,0,10*ROW('Sanitation Data'!D67)))</f>
        <v/>
      </c>
      <c r="CO73" s="273" t="str">
        <f ca="true">+IF(OFFSET('Sanitation Data'!$D$32,0,10*ROW('Sanitation Data'!D67))="","",OFFSET('Sanitation Data'!$D$32,0,10*ROW('Sanitation Data'!D67)))</f>
        <v/>
      </c>
      <c r="CP73" s="273" t="str">
        <f ca="true">+IF(OFFSET('Sanitation Data'!$E$28,0,10*ROW('Sanitation Data'!E67))="","",OFFSET('Sanitation Data'!$E$28,0,10*ROW('Sanitation Data'!E67)))</f>
        <v/>
      </c>
      <c r="CQ73" s="273" t="str">
        <f ca="true">+IF(OFFSET('Sanitation Data'!$E$29,0,10*ROW('Sanitation Data'!E67))="","",OFFSET('Sanitation Data'!$E$29,0,10*ROW('Sanitation Data'!E67)))</f>
        <v/>
      </c>
      <c r="CR73" s="273" t="str">
        <f ca="true">+IF(OFFSET('Sanitation Data'!$E$30,0,10*ROW('Sanitation Data'!E67))="","",OFFSET('Sanitation Data'!$E$30,0,10*ROW('Sanitation Data'!E67)))</f>
        <v/>
      </c>
      <c r="CS73" s="273" t="str">
        <f ca="true">+IF(OFFSET('Sanitation Data'!$E$31,0,10*ROW('Sanitation Data'!E67))="","",OFFSET('Sanitation Data'!$E$31,0,10*ROW('Sanitation Data'!E67)))</f>
        <v/>
      </c>
      <c r="CT73" s="273" t="str">
        <f ca="true">+IF(OFFSET('Sanitation Data'!$E$32,0,10*ROW('Sanitation Data'!E67))="","",OFFSET('Sanitation Data'!$E$32,0,10*ROW('Sanitation Data'!E67)))</f>
        <v/>
      </c>
      <c r="CU73" s="273" t="str">
        <f ca="true">+IF(OFFSET('Sanitation Data'!$F$28,0,10*ROW('Sanitation Data'!F67))="","",OFFSET('Sanitation Data'!$F$28,0,10*ROW('Sanitation Data'!F67)))</f>
        <v/>
      </c>
      <c r="CV73" s="273" t="str">
        <f ca="true">+IF(OFFSET('Sanitation Data'!$F$29,0,10*ROW('Sanitation Data'!F67))="","",OFFSET('Sanitation Data'!$F$29,0,10*ROW('Sanitation Data'!F67)))</f>
        <v/>
      </c>
      <c r="CW73" s="273" t="str">
        <f ca="true">+IF(OFFSET('Sanitation Data'!$F$30,0,10*ROW('Sanitation Data'!F67))="","",OFFSET('Sanitation Data'!$F$30,0,10*ROW('Sanitation Data'!F67)))</f>
        <v/>
      </c>
      <c r="CX73" s="273" t="str">
        <f ca="true">+IF(OFFSET('Sanitation Data'!$F$31,0,10*ROW('Sanitation Data'!F67))="","",OFFSET('Sanitation Data'!$F$31,0,10*ROW('Sanitation Data'!F67)))</f>
        <v/>
      </c>
      <c r="CY73" s="273" t="str">
        <f ca="true">+IF(OFFSET('Sanitation Data'!$F$32,0,10*ROW('Sanitation Data'!F67))="","",OFFSET('Sanitation Data'!$F$32,0,10*ROW('Sanitation Data'!F67)))</f>
        <v/>
      </c>
      <c r="CZ73" s="273" t="str">
        <f ca="true">+IF(OFFSET('Sanitation Data'!$G$28,0,10*ROW('Sanitation Data'!G67))="","",OFFSET('Sanitation Data'!$G$28,0,10*ROW('Sanitation Data'!G67)))</f>
        <v/>
      </c>
      <c r="DA73" s="273" t="str">
        <f ca="true">+IF(OFFSET('Sanitation Data'!$G$29,0,10*ROW('Sanitation Data'!G67))="","",OFFSET('Sanitation Data'!$G$29,0,10*ROW('Sanitation Data'!G67)))</f>
        <v/>
      </c>
      <c r="DB73" s="273" t="str">
        <f ca="true">+IF(OFFSET('Sanitation Data'!$G$30,0,10*ROW('Sanitation Data'!G67))="","",OFFSET('Sanitation Data'!$G$30,0,10*ROW('Sanitation Data'!G67)))</f>
        <v/>
      </c>
      <c r="DC73" s="273" t="str">
        <f ca="true">+IF(OFFSET('Sanitation Data'!$G$31,0,10*ROW('Sanitation Data'!G67))="","",OFFSET('Sanitation Data'!$G$31,0,10*ROW('Sanitation Data'!G67)))</f>
        <v/>
      </c>
      <c r="DD73" s="273" t="str">
        <f ca="true">+IF(OFFSET('Sanitation Data'!$G$32,0,10*ROW('Sanitation Data'!G67))="","",OFFSET('Sanitation Data'!$G$32,0,10*ROW('Sanitation Data'!G67)))</f>
        <v/>
      </c>
      <c r="DE73" s="273" t="str">
        <f ca="true">+IF(OFFSET('Sanitation Data'!$H$28,0,10*ROW('Sanitation Data'!H67))="","",OFFSET('Sanitation Data'!$H$28,0,10*ROW('Sanitation Data'!H67)))</f>
        <v/>
      </c>
      <c r="DF73" s="273" t="str">
        <f ca="true">+IF(OFFSET('Sanitation Data'!$H$29,0,10*ROW('Sanitation Data'!H67))="","",OFFSET('Sanitation Data'!$H$29,0,10*ROW('Sanitation Data'!H67)))</f>
        <v/>
      </c>
      <c r="DG73" s="273" t="str">
        <f ca="true">+IF(OFFSET('Sanitation Data'!$H$30,0,10*ROW('Sanitation Data'!H67))="","",OFFSET('Sanitation Data'!$H$30,0,10*ROW('Sanitation Data'!H67)))</f>
        <v/>
      </c>
      <c r="DH73" s="273" t="str">
        <f ca="true">+IF(OFFSET('Sanitation Data'!$H$31,0,10*ROW('Sanitation Data'!H67))="","",OFFSET('Sanitation Data'!$H$31,0,10*ROW('Sanitation Data'!H67)))</f>
        <v/>
      </c>
      <c r="DI73" s="273" t="str">
        <f ca="true">+IF(OFFSET('Sanitation Data'!$H$32,0,10*ROW('Sanitation Data'!H67))="","",OFFSET('Sanitation Data'!$H$32,0,10*ROW('Sanitation Data'!H67)))</f>
        <v/>
      </c>
      <c r="DJ73" s="273" t="str">
        <f ca="true">+IF(OFFSET('Sanitation Data'!$I$28,0,10*ROW('Sanitation Data'!I67))="","",OFFSET('Sanitation Data'!$I$28,0,10*ROW('Sanitation Data'!I67)))</f>
        <v/>
      </c>
      <c r="DK73" s="273" t="str">
        <f ca="true">+IF(OFFSET('Sanitation Data'!$I$29,0,10*ROW('Sanitation Data'!I67))="","",OFFSET('Sanitation Data'!$I$29,0,10*ROW('Sanitation Data'!I67)))</f>
        <v/>
      </c>
      <c r="DL73" s="273" t="str">
        <f ca="true">+IF(OFFSET('Sanitation Data'!$I$30,0,10*ROW('Sanitation Data'!I67))="","",OFFSET('Sanitation Data'!$I$30,0,10*ROW('Sanitation Data'!I67)))</f>
        <v/>
      </c>
      <c r="DM73" s="273" t="str">
        <f ca="true">+IF(OFFSET('Sanitation Data'!$I$31,0,10*ROW('Sanitation Data'!I67))="","",OFFSET('Sanitation Data'!$I$31,0,10*ROW('Sanitation Data'!I67)))</f>
        <v/>
      </c>
      <c r="DN73" s="273" t="str">
        <f ca="true">+IF(OFFSET('Sanitation Data'!$I$32,0,10*ROW('Sanitation Data'!I67))="","",OFFSET('Sanitation Data'!$I$32,0,10*ROW('Sanitation Data'!I67)))</f>
        <v/>
      </c>
      <c r="DO73" s="273" t="str">
        <f ca="true">+IF(OFFSET('Hygiene Data'!$D$11,0,10*ROW('Hygiene Data'!D67))="","",OFFSET('Hygiene Data'!$D$11,0,10*ROW('Hygiene Data'!D67)))</f>
        <v/>
      </c>
      <c r="DP73" s="273" t="str">
        <f ca="true">+IF(OFFSET('Hygiene Data'!$D$12,0,10*ROW('Hygiene Data'!D67))="","",OFFSET('Hygiene Data'!$D$12,0,10*ROW('Hygiene Data'!D67)))</f>
        <v/>
      </c>
      <c r="DQ73" s="273" t="str">
        <f ca="true">+IF(OFFSET('Hygiene Data'!$D$13,0,10*ROW('Hygiene Data'!D67))="","",OFFSET('Hygiene Data'!$D$13,0,10*ROW('Hygiene Data'!D67)))</f>
        <v/>
      </c>
      <c r="DR73" s="273" t="str">
        <f ca="true">+IF(OFFSET('Hygiene Data'!$E$11,0,10*ROW('Hygiene Data'!E67))="","",OFFSET('Hygiene Data'!$E$11,0,10*ROW('Hygiene Data'!E67)))</f>
        <v/>
      </c>
      <c r="DS73" s="273" t="str">
        <f ca="true">+IF(OFFSET('Hygiene Data'!$E$12,0,10*ROW('Hygiene Data'!E67))="","",OFFSET('Hygiene Data'!$E$12,0,10*ROW('Hygiene Data'!E67)))</f>
        <v/>
      </c>
      <c r="DT73" s="273" t="str">
        <f ca="true">+IF(OFFSET('Hygiene Data'!$E$13,0,10*ROW('Hygiene Data'!E67))="","",OFFSET('Hygiene Data'!$E$13,0,10*ROW('Hygiene Data'!E67)))</f>
        <v/>
      </c>
      <c r="DU73" s="273" t="str">
        <f ca="true">+IF(OFFSET('Hygiene Data'!$F$11,0,10*ROW('Hygiene Data'!F67))="","",OFFSET('Hygiene Data'!$F$11,0,10*ROW('Hygiene Data'!F67)))</f>
        <v/>
      </c>
      <c r="DV73" s="273" t="str">
        <f ca="true">+IF(OFFSET('Hygiene Data'!$F$12,0,10*ROW('Hygiene Data'!F67))="","",OFFSET('Hygiene Data'!$F$12,0,10*ROW('Hygiene Data'!F67)))</f>
        <v/>
      </c>
      <c r="DW73" s="273" t="str">
        <f ca="true">+IF(OFFSET('Hygiene Data'!$F$13,0,10*ROW('Hygiene Data'!F67))="","",OFFSET('Hygiene Data'!$F$13,0,10*ROW('Hygiene Data'!F67)))</f>
        <v/>
      </c>
      <c r="DX73" s="273" t="str">
        <f ca="true">+IF(OFFSET('Hygiene Data'!$G$11,0,10*ROW('Hygiene Data'!G67))="","",OFFSET('Hygiene Data'!$G$11,0,10*ROW('Hygiene Data'!G67)))</f>
        <v/>
      </c>
      <c r="DY73" s="273" t="str">
        <f ca="true">+IF(OFFSET('Hygiene Data'!$G$12,0,10*ROW('Hygiene Data'!G67))="","",OFFSET('Hygiene Data'!$G$12,0,10*ROW('Hygiene Data'!G67)))</f>
        <v/>
      </c>
      <c r="DZ73" s="273" t="str">
        <f ca="true">+IF(OFFSET('Hygiene Data'!$G$13,0,10*ROW('Hygiene Data'!G67))="","",OFFSET('Hygiene Data'!$G$13,0,10*ROW('Hygiene Data'!G67)))</f>
        <v/>
      </c>
      <c r="EA73" s="273" t="str">
        <f ca="true">+IF(OFFSET('Hygiene Data'!$H$11,0,10*ROW('Hygiene Data'!H67))="","",OFFSET('Hygiene Data'!$H$11,0,10*ROW('Hygiene Data'!H67)))</f>
        <v/>
      </c>
      <c r="EB73" s="273" t="str">
        <f ca="true">+IF(OFFSET('Hygiene Data'!$H$12,0,10*ROW('Hygiene Data'!H67))="","",OFFSET('Hygiene Data'!$H$12,0,10*ROW('Hygiene Data'!H67)))</f>
        <v/>
      </c>
      <c r="EC73" s="273" t="str">
        <f ca="true">+IF(OFFSET('Hygiene Data'!$H$13,0,10*ROW('Hygiene Data'!H67))="","",OFFSET('Hygiene Data'!$H$13,0,10*ROW('Hygiene Data'!H67)))</f>
        <v/>
      </c>
      <c r="ED73" s="273" t="str">
        <f ca="true">+IF(OFFSET('Hygiene Data'!$I$11,0,10*ROW('Hygiene Data'!I67))="","",OFFSET('Hygiene Data'!$I$11,0,10*ROW('Hygiene Data'!I67)))</f>
        <v/>
      </c>
      <c r="EE73" s="273" t="str">
        <f ca="true">+IF(OFFSET('Hygiene Data'!$I$12,0,10*ROW('Hygiene Data'!I67))="","",OFFSET('Hygiene Data'!$I$12,0,10*ROW('Hygiene Data'!I67)))</f>
        <v/>
      </c>
      <c r="EF73" s="273"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29"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3"/>
      <c r="BS74" s="273" t="str">
        <f ca="true">+IF(OFFSET('Water Data'!$D$27,0,10*ROW('Water Data'!D68))="","",OFFSET('Water Data'!$D$27,0,10*ROW('Water Data'!D68)))</f>
        <v/>
      </c>
      <c r="BT74" s="273" t="str">
        <f ca="true">+IF(OFFSET('Water Data'!$D$28,0,10*ROW('Water Data'!D68))="","",OFFSET('Water Data'!$D$28,0,10*ROW('Water Data'!D68)))</f>
        <v/>
      </c>
      <c r="BU74" s="273" t="str">
        <f ca="true">+IF(OFFSET('Water Data'!$D$29,0,10*ROW('Water Data'!D68))="","",OFFSET('Water Data'!$D$29,0,10*ROW('Water Data'!D68)))</f>
        <v/>
      </c>
      <c r="BV74" s="273" t="str">
        <f ca="true">+IF(OFFSET('Water Data'!$E$27,0,10*ROW('Water Data'!E68))="","",OFFSET('Water Data'!$E$27,0,10*ROW('Water Data'!E68)))</f>
        <v/>
      </c>
      <c r="BW74" s="273" t="str">
        <f ca="true">+IF(OFFSET('Water Data'!$E$28,0,10*ROW('Water Data'!E68))="","",OFFSET('Water Data'!$E$28,0,10*ROW('Water Data'!E68)))</f>
        <v/>
      </c>
      <c r="BX74" s="273" t="str">
        <f ca="true">+IF(OFFSET('Water Data'!$E$29,0,10*ROW('Water Data'!E68))="","",OFFSET('Water Data'!$E$29,0,10*ROW('Water Data'!E68)))</f>
        <v/>
      </c>
      <c r="BY74" s="273" t="str">
        <f ca="true">+IF(OFFSET('Water Data'!$F$27,0,10*ROW('Water Data'!F68))="","",OFFSET('Water Data'!$F$27,0,10*ROW('Water Data'!F68)))</f>
        <v/>
      </c>
      <c r="BZ74" s="273" t="str">
        <f ca="true">+IF(OFFSET('Water Data'!$F$28,0,10*ROW('Water Data'!F68))="","",OFFSET('Water Data'!$F$28,0,10*ROW('Water Data'!F68)))</f>
        <v/>
      </c>
      <c r="CA74" s="273" t="str">
        <f ca="true">+IF(OFFSET('Water Data'!$F$29,0,10*ROW('Water Data'!F68))="","",OFFSET('Water Data'!$F$29,0,10*ROW('Water Data'!F68)))</f>
        <v/>
      </c>
      <c r="CB74" s="273" t="str">
        <f ca="true">+IF(OFFSET('Water Data'!$G$27,0,10*ROW('Water Data'!G68))="","",OFFSET('Water Data'!$G$27,0,10*ROW('Water Data'!G68)))</f>
        <v/>
      </c>
      <c r="CC74" s="273" t="str">
        <f ca="true">+IF(OFFSET('Water Data'!$G$28,0,10*ROW('Water Data'!G68))="","",OFFSET('Water Data'!$G$28,0,10*ROW('Water Data'!G68)))</f>
        <v/>
      </c>
      <c r="CD74" s="273" t="str">
        <f ca="true">+IF(OFFSET('Water Data'!$G$29,0,10*ROW('Water Data'!G68))="","",OFFSET('Water Data'!$G$29,0,10*ROW('Water Data'!G68)))</f>
        <v/>
      </c>
      <c r="CE74" s="273" t="str">
        <f ca="true">+IF(OFFSET('Water Data'!$H$27,0,10*ROW('Water Data'!H68))="","",OFFSET('Water Data'!$H$27,0,10*ROW('Water Data'!H68)))</f>
        <v/>
      </c>
      <c r="CF74" s="273" t="str">
        <f ca="true">+IF(OFFSET('Water Data'!$H$28,0,10*ROW('Water Data'!H68))="","",OFFSET('Water Data'!$H$28,0,10*ROW('Water Data'!H68)))</f>
        <v/>
      </c>
      <c r="CG74" s="273" t="str">
        <f ca="true">+IF(OFFSET('Water Data'!$H$29,0,10*ROW('Water Data'!H68))="","",OFFSET('Water Data'!$H$29,0,10*ROW('Water Data'!H68)))</f>
        <v/>
      </c>
      <c r="CH74" s="273" t="str">
        <f ca="true">+IF(OFFSET('Water Data'!$I$27,0,10*ROW('Water Data'!I68))="","",OFFSET('Water Data'!$I$27,0,10*ROW('Water Data'!I68)))</f>
        <v/>
      </c>
      <c r="CI74" s="273" t="str">
        <f ca="true">+IF(OFFSET('Water Data'!$I$28,0,10*ROW('Water Data'!I68))="","",OFFSET('Water Data'!$I$28,0,10*ROW('Water Data'!I68)))</f>
        <v/>
      </c>
      <c r="CJ74" s="273" t="str">
        <f ca="true">+IF(OFFSET('Water Data'!$I$29,0,10*ROW('Water Data'!I68))="","",OFFSET('Water Data'!$I$29,0,10*ROW('Water Data'!I68)))</f>
        <v/>
      </c>
      <c r="CK74" s="273" t="str">
        <f ca="true">+IF(OFFSET('Sanitation Data'!$D$28,0,10*ROW('Sanitation Data'!D68))="","",OFFSET('Sanitation Data'!$D$28,0,10*ROW('Sanitation Data'!D68)))</f>
        <v/>
      </c>
      <c r="CL74" s="273" t="str">
        <f ca="true">+IF(OFFSET('Sanitation Data'!$D$29,0,10*ROW('Sanitation Data'!D68))="","",OFFSET('Sanitation Data'!$D$29,0,10*ROW('Sanitation Data'!D68)))</f>
        <v/>
      </c>
      <c r="CM74" s="273" t="str">
        <f ca="true">+IF(OFFSET('Sanitation Data'!$D$30,0,10*ROW('Sanitation Data'!D68))="","",OFFSET('Sanitation Data'!$D$30,0,10*ROW('Sanitation Data'!D68)))</f>
        <v/>
      </c>
      <c r="CN74" s="273" t="str">
        <f ca="true">+IF(OFFSET('Sanitation Data'!$D$31,0,10*ROW('Sanitation Data'!D68))="","",OFFSET('Sanitation Data'!$D$31,0,10*ROW('Sanitation Data'!D68)))</f>
        <v/>
      </c>
      <c r="CO74" s="273" t="str">
        <f ca="true">+IF(OFFSET('Sanitation Data'!$D$32,0,10*ROW('Sanitation Data'!D68))="","",OFFSET('Sanitation Data'!$D$32,0,10*ROW('Sanitation Data'!D68)))</f>
        <v/>
      </c>
      <c r="CP74" s="273" t="str">
        <f ca="true">+IF(OFFSET('Sanitation Data'!$E$28,0,10*ROW('Sanitation Data'!E68))="","",OFFSET('Sanitation Data'!$E$28,0,10*ROW('Sanitation Data'!E68)))</f>
        <v/>
      </c>
      <c r="CQ74" s="273" t="str">
        <f ca="true">+IF(OFFSET('Sanitation Data'!$E$29,0,10*ROW('Sanitation Data'!E68))="","",OFFSET('Sanitation Data'!$E$29,0,10*ROW('Sanitation Data'!E68)))</f>
        <v/>
      </c>
      <c r="CR74" s="273" t="str">
        <f ca="true">+IF(OFFSET('Sanitation Data'!$E$30,0,10*ROW('Sanitation Data'!E68))="","",OFFSET('Sanitation Data'!$E$30,0,10*ROW('Sanitation Data'!E68)))</f>
        <v/>
      </c>
      <c r="CS74" s="273" t="str">
        <f ca="true">+IF(OFFSET('Sanitation Data'!$E$31,0,10*ROW('Sanitation Data'!E68))="","",OFFSET('Sanitation Data'!$E$31,0,10*ROW('Sanitation Data'!E68)))</f>
        <v/>
      </c>
      <c r="CT74" s="273" t="str">
        <f ca="true">+IF(OFFSET('Sanitation Data'!$E$32,0,10*ROW('Sanitation Data'!E68))="","",OFFSET('Sanitation Data'!$E$32,0,10*ROW('Sanitation Data'!E68)))</f>
        <v/>
      </c>
      <c r="CU74" s="273" t="str">
        <f ca="true">+IF(OFFSET('Sanitation Data'!$F$28,0,10*ROW('Sanitation Data'!F68))="","",OFFSET('Sanitation Data'!$F$28,0,10*ROW('Sanitation Data'!F68)))</f>
        <v/>
      </c>
      <c r="CV74" s="273" t="str">
        <f ca="true">+IF(OFFSET('Sanitation Data'!$F$29,0,10*ROW('Sanitation Data'!F68))="","",OFFSET('Sanitation Data'!$F$29,0,10*ROW('Sanitation Data'!F68)))</f>
        <v/>
      </c>
      <c r="CW74" s="273" t="str">
        <f ca="true">+IF(OFFSET('Sanitation Data'!$F$30,0,10*ROW('Sanitation Data'!F68))="","",OFFSET('Sanitation Data'!$F$30,0,10*ROW('Sanitation Data'!F68)))</f>
        <v/>
      </c>
      <c r="CX74" s="273" t="str">
        <f ca="true">+IF(OFFSET('Sanitation Data'!$F$31,0,10*ROW('Sanitation Data'!F68))="","",OFFSET('Sanitation Data'!$F$31,0,10*ROW('Sanitation Data'!F68)))</f>
        <v/>
      </c>
      <c r="CY74" s="273" t="str">
        <f ca="true">+IF(OFFSET('Sanitation Data'!$F$32,0,10*ROW('Sanitation Data'!F68))="","",OFFSET('Sanitation Data'!$F$32,0,10*ROW('Sanitation Data'!F68)))</f>
        <v/>
      </c>
      <c r="CZ74" s="273" t="str">
        <f ca="true">+IF(OFFSET('Sanitation Data'!$G$28,0,10*ROW('Sanitation Data'!G68))="","",OFFSET('Sanitation Data'!$G$28,0,10*ROW('Sanitation Data'!G68)))</f>
        <v/>
      </c>
      <c r="DA74" s="273" t="str">
        <f ca="true">+IF(OFFSET('Sanitation Data'!$G$29,0,10*ROW('Sanitation Data'!G68))="","",OFFSET('Sanitation Data'!$G$29,0,10*ROW('Sanitation Data'!G68)))</f>
        <v/>
      </c>
      <c r="DB74" s="273" t="str">
        <f ca="true">+IF(OFFSET('Sanitation Data'!$G$30,0,10*ROW('Sanitation Data'!G68))="","",OFFSET('Sanitation Data'!$G$30,0,10*ROW('Sanitation Data'!G68)))</f>
        <v/>
      </c>
      <c r="DC74" s="273" t="str">
        <f ca="true">+IF(OFFSET('Sanitation Data'!$G$31,0,10*ROW('Sanitation Data'!G68))="","",OFFSET('Sanitation Data'!$G$31,0,10*ROW('Sanitation Data'!G68)))</f>
        <v/>
      </c>
      <c r="DD74" s="273" t="str">
        <f ca="true">+IF(OFFSET('Sanitation Data'!$G$32,0,10*ROW('Sanitation Data'!G68))="","",OFFSET('Sanitation Data'!$G$32,0,10*ROW('Sanitation Data'!G68)))</f>
        <v/>
      </c>
      <c r="DE74" s="273" t="str">
        <f ca="true">+IF(OFFSET('Sanitation Data'!$H$28,0,10*ROW('Sanitation Data'!H68))="","",OFFSET('Sanitation Data'!$H$28,0,10*ROW('Sanitation Data'!H68)))</f>
        <v/>
      </c>
      <c r="DF74" s="273" t="str">
        <f ca="true">+IF(OFFSET('Sanitation Data'!$H$29,0,10*ROW('Sanitation Data'!H68))="","",OFFSET('Sanitation Data'!$H$29,0,10*ROW('Sanitation Data'!H68)))</f>
        <v/>
      </c>
      <c r="DG74" s="273" t="str">
        <f ca="true">+IF(OFFSET('Sanitation Data'!$H$30,0,10*ROW('Sanitation Data'!H68))="","",OFFSET('Sanitation Data'!$H$30,0,10*ROW('Sanitation Data'!H68)))</f>
        <v/>
      </c>
      <c r="DH74" s="273" t="str">
        <f ca="true">+IF(OFFSET('Sanitation Data'!$H$31,0,10*ROW('Sanitation Data'!H68))="","",OFFSET('Sanitation Data'!$H$31,0,10*ROW('Sanitation Data'!H68)))</f>
        <v/>
      </c>
      <c r="DI74" s="273" t="str">
        <f ca="true">+IF(OFFSET('Sanitation Data'!$H$32,0,10*ROW('Sanitation Data'!H68))="","",OFFSET('Sanitation Data'!$H$32,0,10*ROW('Sanitation Data'!H68)))</f>
        <v/>
      </c>
      <c r="DJ74" s="273" t="str">
        <f ca="true">+IF(OFFSET('Sanitation Data'!$I$28,0,10*ROW('Sanitation Data'!I68))="","",OFFSET('Sanitation Data'!$I$28,0,10*ROW('Sanitation Data'!I68)))</f>
        <v/>
      </c>
      <c r="DK74" s="273" t="str">
        <f ca="true">+IF(OFFSET('Sanitation Data'!$I$29,0,10*ROW('Sanitation Data'!I68))="","",OFFSET('Sanitation Data'!$I$29,0,10*ROW('Sanitation Data'!I68)))</f>
        <v/>
      </c>
      <c r="DL74" s="273" t="str">
        <f ca="true">+IF(OFFSET('Sanitation Data'!$I$30,0,10*ROW('Sanitation Data'!I68))="","",OFFSET('Sanitation Data'!$I$30,0,10*ROW('Sanitation Data'!I68)))</f>
        <v/>
      </c>
      <c r="DM74" s="273" t="str">
        <f ca="true">+IF(OFFSET('Sanitation Data'!$I$31,0,10*ROW('Sanitation Data'!I68))="","",OFFSET('Sanitation Data'!$I$31,0,10*ROW('Sanitation Data'!I68)))</f>
        <v/>
      </c>
      <c r="DN74" s="273" t="str">
        <f ca="true">+IF(OFFSET('Sanitation Data'!$I$32,0,10*ROW('Sanitation Data'!I68))="","",OFFSET('Sanitation Data'!$I$32,0,10*ROW('Sanitation Data'!I68)))</f>
        <v/>
      </c>
      <c r="DO74" s="273" t="str">
        <f ca="true">+IF(OFFSET('Hygiene Data'!$D$11,0,10*ROW('Hygiene Data'!D68))="","",OFFSET('Hygiene Data'!$D$11,0,10*ROW('Hygiene Data'!D68)))</f>
        <v/>
      </c>
      <c r="DP74" s="273" t="str">
        <f ca="true">+IF(OFFSET('Hygiene Data'!$D$12,0,10*ROW('Hygiene Data'!D68))="","",OFFSET('Hygiene Data'!$D$12,0,10*ROW('Hygiene Data'!D68)))</f>
        <v/>
      </c>
      <c r="DQ74" s="273" t="str">
        <f ca="true">+IF(OFFSET('Hygiene Data'!$D$13,0,10*ROW('Hygiene Data'!D68))="","",OFFSET('Hygiene Data'!$D$13,0,10*ROW('Hygiene Data'!D68)))</f>
        <v/>
      </c>
      <c r="DR74" s="273" t="str">
        <f ca="true">+IF(OFFSET('Hygiene Data'!$E$11,0,10*ROW('Hygiene Data'!E68))="","",OFFSET('Hygiene Data'!$E$11,0,10*ROW('Hygiene Data'!E68)))</f>
        <v/>
      </c>
      <c r="DS74" s="273" t="str">
        <f ca="true">+IF(OFFSET('Hygiene Data'!$E$12,0,10*ROW('Hygiene Data'!E68))="","",OFFSET('Hygiene Data'!$E$12,0,10*ROW('Hygiene Data'!E68)))</f>
        <v/>
      </c>
      <c r="DT74" s="273" t="str">
        <f ca="true">+IF(OFFSET('Hygiene Data'!$E$13,0,10*ROW('Hygiene Data'!E68))="","",OFFSET('Hygiene Data'!$E$13,0,10*ROW('Hygiene Data'!E68)))</f>
        <v/>
      </c>
      <c r="DU74" s="273" t="str">
        <f ca="true">+IF(OFFSET('Hygiene Data'!$F$11,0,10*ROW('Hygiene Data'!F68))="","",OFFSET('Hygiene Data'!$F$11,0,10*ROW('Hygiene Data'!F68)))</f>
        <v/>
      </c>
      <c r="DV74" s="273" t="str">
        <f ca="true">+IF(OFFSET('Hygiene Data'!$F$12,0,10*ROW('Hygiene Data'!F68))="","",OFFSET('Hygiene Data'!$F$12,0,10*ROW('Hygiene Data'!F68)))</f>
        <v/>
      </c>
      <c r="DW74" s="273" t="str">
        <f ca="true">+IF(OFFSET('Hygiene Data'!$F$13,0,10*ROW('Hygiene Data'!F68))="","",OFFSET('Hygiene Data'!$F$13,0,10*ROW('Hygiene Data'!F68)))</f>
        <v/>
      </c>
      <c r="DX74" s="273" t="str">
        <f ca="true">+IF(OFFSET('Hygiene Data'!$G$11,0,10*ROW('Hygiene Data'!G68))="","",OFFSET('Hygiene Data'!$G$11,0,10*ROW('Hygiene Data'!G68)))</f>
        <v/>
      </c>
      <c r="DY74" s="273" t="str">
        <f ca="true">+IF(OFFSET('Hygiene Data'!$G$12,0,10*ROW('Hygiene Data'!G68))="","",OFFSET('Hygiene Data'!$G$12,0,10*ROW('Hygiene Data'!G68)))</f>
        <v/>
      </c>
      <c r="DZ74" s="273" t="str">
        <f ca="true">+IF(OFFSET('Hygiene Data'!$G$13,0,10*ROW('Hygiene Data'!G68))="","",OFFSET('Hygiene Data'!$G$13,0,10*ROW('Hygiene Data'!G68)))</f>
        <v/>
      </c>
      <c r="EA74" s="273" t="str">
        <f ca="true">+IF(OFFSET('Hygiene Data'!$H$11,0,10*ROW('Hygiene Data'!H68))="","",OFFSET('Hygiene Data'!$H$11,0,10*ROW('Hygiene Data'!H68)))</f>
        <v/>
      </c>
      <c r="EB74" s="273" t="str">
        <f ca="true">+IF(OFFSET('Hygiene Data'!$H$12,0,10*ROW('Hygiene Data'!H68))="","",OFFSET('Hygiene Data'!$H$12,0,10*ROW('Hygiene Data'!H68)))</f>
        <v/>
      </c>
      <c r="EC74" s="273" t="str">
        <f ca="true">+IF(OFFSET('Hygiene Data'!$H$13,0,10*ROW('Hygiene Data'!H68))="","",OFFSET('Hygiene Data'!$H$13,0,10*ROW('Hygiene Data'!H68)))</f>
        <v/>
      </c>
      <c r="ED74" s="273" t="str">
        <f ca="true">+IF(OFFSET('Hygiene Data'!$I$11,0,10*ROW('Hygiene Data'!I68))="","",OFFSET('Hygiene Data'!$I$11,0,10*ROW('Hygiene Data'!I68)))</f>
        <v/>
      </c>
      <c r="EE74" s="273" t="str">
        <f ca="true">+IF(OFFSET('Hygiene Data'!$I$12,0,10*ROW('Hygiene Data'!I68))="","",OFFSET('Hygiene Data'!$I$12,0,10*ROW('Hygiene Data'!I68)))</f>
        <v/>
      </c>
      <c r="EF74" s="273"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29"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3"/>
      <c r="BS75" s="273" t="str">
        <f ca="true">+IF(OFFSET('Water Data'!$D$27,0,10*ROW('Water Data'!D69))="","",OFFSET('Water Data'!$D$27,0,10*ROW('Water Data'!D69)))</f>
        <v/>
      </c>
      <c r="BT75" s="273" t="str">
        <f ca="true">+IF(OFFSET('Water Data'!$D$28,0,10*ROW('Water Data'!D69))="","",OFFSET('Water Data'!$D$28,0,10*ROW('Water Data'!D69)))</f>
        <v/>
      </c>
      <c r="BU75" s="273" t="str">
        <f ca="true">+IF(OFFSET('Water Data'!$D$29,0,10*ROW('Water Data'!D69))="","",OFFSET('Water Data'!$D$29,0,10*ROW('Water Data'!D69)))</f>
        <v/>
      </c>
      <c r="BV75" s="273" t="str">
        <f ca="true">+IF(OFFSET('Water Data'!$E$27,0,10*ROW('Water Data'!E69))="","",OFFSET('Water Data'!$E$27,0,10*ROW('Water Data'!E69)))</f>
        <v/>
      </c>
      <c r="BW75" s="273" t="str">
        <f ca="true">+IF(OFFSET('Water Data'!$E$28,0,10*ROW('Water Data'!E69))="","",OFFSET('Water Data'!$E$28,0,10*ROW('Water Data'!E69)))</f>
        <v/>
      </c>
      <c r="BX75" s="273" t="str">
        <f ca="true">+IF(OFFSET('Water Data'!$E$29,0,10*ROW('Water Data'!E69))="","",OFFSET('Water Data'!$E$29,0,10*ROW('Water Data'!E69)))</f>
        <v/>
      </c>
      <c r="BY75" s="273" t="str">
        <f ca="true">+IF(OFFSET('Water Data'!$F$27,0,10*ROW('Water Data'!F69))="","",OFFSET('Water Data'!$F$27,0,10*ROW('Water Data'!F69)))</f>
        <v/>
      </c>
      <c r="BZ75" s="273" t="str">
        <f ca="true">+IF(OFFSET('Water Data'!$F$28,0,10*ROW('Water Data'!F69))="","",OFFSET('Water Data'!$F$28,0,10*ROW('Water Data'!F69)))</f>
        <v/>
      </c>
      <c r="CA75" s="273" t="str">
        <f ca="true">+IF(OFFSET('Water Data'!$F$29,0,10*ROW('Water Data'!F69))="","",OFFSET('Water Data'!$F$29,0,10*ROW('Water Data'!F69)))</f>
        <v/>
      </c>
      <c r="CB75" s="273" t="str">
        <f ca="true">+IF(OFFSET('Water Data'!$G$27,0,10*ROW('Water Data'!G69))="","",OFFSET('Water Data'!$G$27,0,10*ROW('Water Data'!G69)))</f>
        <v/>
      </c>
      <c r="CC75" s="273" t="str">
        <f ca="true">+IF(OFFSET('Water Data'!$G$28,0,10*ROW('Water Data'!G69))="","",OFFSET('Water Data'!$G$28,0,10*ROW('Water Data'!G69)))</f>
        <v/>
      </c>
      <c r="CD75" s="273" t="str">
        <f ca="true">+IF(OFFSET('Water Data'!$G$29,0,10*ROW('Water Data'!G69))="","",OFFSET('Water Data'!$G$29,0,10*ROW('Water Data'!G69)))</f>
        <v/>
      </c>
      <c r="CE75" s="273" t="str">
        <f ca="true">+IF(OFFSET('Water Data'!$H$27,0,10*ROW('Water Data'!H69))="","",OFFSET('Water Data'!$H$27,0,10*ROW('Water Data'!H69)))</f>
        <v/>
      </c>
      <c r="CF75" s="273" t="str">
        <f ca="true">+IF(OFFSET('Water Data'!$H$28,0,10*ROW('Water Data'!H69))="","",OFFSET('Water Data'!$H$28,0,10*ROW('Water Data'!H69)))</f>
        <v/>
      </c>
      <c r="CG75" s="273" t="str">
        <f ca="true">+IF(OFFSET('Water Data'!$H$29,0,10*ROW('Water Data'!H69))="","",OFFSET('Water Data'!$H$29,0,10*ROW('Water Data'!H69)))</f>
        <v/>
      </c>
      <c r="CH75" s="273" t="str">
        <f ca="true">+IF(OFFSET('Water Data'!$I$27,0,10*ROW('Water Data'!I69))="","",OFFSET('Water Data'!$I$27,0,10*ROW('Water Data'!I69)))</f>
        <v/>
      </c>
      <c r="CI75" s="273" t="str">
        <f ca="true">+IF(OFFSET('Water Data'!$I$28,0,10*ROW('Water Data'!I69))="","",OFFSET('Water Data'!$I$28,0,10*ROW('Water Data'!I69)))</f>
        <v/>
      </c>
      <c r="CJ75" s="273" t="str">
        <f ca="true">+IF(OFFSET('Water Data'!$I$29,0,10*ROW('Water Data'!I69))="","",OFFSET('Water Data'!$I$29,0,10*ROW('Water Data'!I69)))</f>
        <v/>
      </c>
      <c r="CK75" s="273" t="str">
        <f ca="true">+IF(OFFSET('Sanitation Data'!$D$28,0,10*ROW('Sanitation Data'!D69))="","",OFFSET('Sanitation Data'!$D$28,0,10*ROW('Sanitation Data'!D69)))</f>
        <v/>
      </c>
      <c r="CL75" s="273" t="str">
        <f ca="true">+IF(OFFSET('Sanitation Data'!$D$29,0,10*ROW('Sanitation Data'!D69))="","",OFFSET('Sanitation Data'!$D$29,0,10*ROW('Sanitation Data'!D69)))</f>
        <v/>
      </c>
      <c r="CM75" s="273" t="str">
        <f ca="true">+IF(OFFSET('Sanitation Data'!$D$30,0,10*ROW('Sanitation Data'!D69))="","",OFFSET('Sanitation Data'!$D$30,0,10*ROW('Sanitation Data'!D69)))</f>
        <v/>
      </c>
      <c r="CN75" s="273" t="str">
        <f ca="true">+IF(OFFSET('Sanitation Data'!$D$31,0,10*ROW('Sanitation Data'!D69))="","",OFFSET('Sanitation Data'!$D$31,0,10*ROW('Sanitation Data'!D69)))</f>
        <v/>
      </c>
      <c r="CO75" s="273" t="str">
        <f ca="true">+IF(OFFSET('Sanitation Data'!$D$32,0,10*ROW('Sanitation Data'!D69))="","",OFFSET('Sanitation Data'!$D$32,0,10*ROW('Sanitation Data'!D69)))</f>
        <v/>
      </c>
      <c r="CP75" s="273" t="str">
        <f ca="true">+IF(OFFSET('Sanitation Data'!$E$28,0,10*ROW('Sanitation Data'!E69))="","",OFFSET('Sanitation Data'!$E$28,0,10*ROW('Sanitation Data'!E69)))</f>
        <v/>
      </c>
      <c r="CQ75" s="273" t="str">
        <f ca="true">+IF(OFFSET('Sanitation Data'!$E$29,0,10*ROW('Sanitation Data'!E69))="","",OFFSET('Sanitation Data'!$E$29,0,10*ROW('Sanitation Data'!E69)))</f>
        <v/>
      </c>
      <c r="CR75" s="273" t="str">
        <f ca="true">+IF(OFFSET('Sanitation Data'!$E$30,0,10*ROW('Sanitation Data'!E69))="","",OFFSET('Sanitation Data'!$E$30,0,10*ROW('Sanitation Data'!E69)))</f>
        <v/>
      </c>
      <c r="CS75" s="273" t="str">
        <f ca="true">+IF(OFFSET('Sanitation Data'!$E$31,0,10*ROW('Sanitation Data'!E69))="","",OFFSET('Sanitation Data'!$E$31,0,10*ROW('Sanitation Data'!E69)))</f>
        <v/>
      </c>
      <c r="CT75" s="273" t="str">
        <f ca="true">+IF(OFFSET('Sanitation Data'!$E$32,0,10*ROW('Sanitation Data'!E69))="","",OFFSET('Sanitation Data'!$E$32,0,10*ROW('Sanitation Data'!E69)))</f>
        <v/>
      </c>
      <c r="CU75" s="273" t="str">
        <f ca="true">+IF(OFFSET('Sanitation Data'!$F$28,0,10*ROW('Sanitation Data'!F69))="","",OFFSET('Sanitation Data'!$F$28,0,10*ROW('Sanitation Data'!F69)))</f>
        <v/>
      </c>
      <c r="CV75" s="273" t="str">
        <f ca="true">+IF(OFFSET('Sanitation Data'!$F$29,0,10*ROW('Sanitation Data'!F69))="","",OFFSET('Sanitation Data'!$F$29,0,10*ROW('Sanitation Data'!F69)))</f>
        <v/>
      </c>
      <c r="CW75" s="273" t="str">
        <f ca="true">+IF(OFFSET('Sanitation Data'!$F$30,0,10*ROW('Sanitation Data'!F69))="","",OFFSET('Sanitation Data'!$F$30,0,10*ROW('Sanitation Data'!F69)))</f>
        <v/>
      </c>
      <c r="CX75" s="273" t="str">
        <f ca="true">+IF(OFFSET('Sanitation Data'!$F$31,0,10*ROW('Sanitation Data'!F69))="","",OFFSET('Sanitation Data'!$F$31,0,10*ROW('Sanitation Data'!F69)))</f>
        <v/>
      </c>
      <c r="CY75" s="273" t="str">
        <f ca="true">+IF(OFFSET('Sanitation Data'!$F$32,0,10*ROW('Sanitation Data'!F69))="","",OFFSET('Sanitation Data'!$F$32,0,10*ROW('Sanitation Data'!F69)))</f>
        <v/>
      </c>
      <c r="CZ75" s="273" t="str">
        <f ca="true">+IF(OFFSET('Sanitation Data'!$G$28,0,10*ROW('Sanitation Data'!G69))="","",OFFSET('Sanitation Data'!$G$28,0,10*ROW('Sanitation Data'!G69)))</f>
        <v/>
      </c>
      <c r="DA75" s="273" t="str">
        <f ca="true">+IF(OFFSET('Sanitation Data'!$G$29,0,10*ROW('Sanitation Data'!G69))="","",OFFSET('Sanitation Data'!$G$29,0,10*ROW('Sanitation Data'!G69)))</f>
        <v/>
      </c>
      <c r="DB75" s="273" t="str">
        <f ca="true">+IF(OFFSET('Sanitation Data'!$G$30,0,10*ROW('Sanitation Data'!G69))="","",OFFSET('Sanitation Data'!$G$30,0,10*ROW('Sanitation Data'!G69)))</f>
        <v/>
      </c>
      <c r="DC75" s="273" t="str">
        <f ca="true">+IF(OFFSET('Sanitation Data'!$G$31,0,10*ROW('Sanitation Data'!G69))="","",OFFSET('Sanitation Data'!$G$31,0,10*ROW('Sanitation Data'!G69)))</f>
        <v/>
      </c>
      <c r="DD75" s="273" t="str">
        <f ca="true">+IF(OFFSET('Sanitation Data'!$G$32,0,10*ROW('Sanitation Data'!G69))="","",OFFSET('Sanitation Data'!$G$32,0,10*ROW('Sanitation Data'!G69)))</f>
        <v/>
      </c>
      <c r="DE75" s="273" t="str">
        <f ca="true">+IF(OFFSET('Sanitation Data'!$H$28,0,10*ROW('Sanitation Data'!H69))="","",OFFSET('Sanitation Data'!$H$28,0,10*ROW('Sanitation Data'!H69)))</f>
        <v/>
      </c>
      <c r="DF75" s="273" t="str">
        <f ca="true">+IF(OFFSET('Sanitation Data'!$H$29,0,10*ROW('Sanitation Data'!H69))="","",OFFSET('Sanitation Data'!$H$29,0,10*ROW('Sanitation Data'!H69)))</f>
        <v/>
      </c>
      <c r="DG75" s="273" t="str">
        <f ca="true">+IF(OFFSET('Sanitation Data'!$H$30,0,10*ROW('Sanitation Data'!H69))="","",OFFSET('Sanitation Data'!$H$30,0,10*ROW('Sanitation Data'!H69)))</f>
        <v/>
      </c>
      <c r="DH75" s="273" t="str">
        <f ca="true">+IF(OFFSET('Sanitation Data'!$H$31,0,10*ROW('Sanitation Data'!H69))="","",OFFSET('Sanitation Data'!$H$31,0,10*ROW('Sanitation Data'!H69)))</f>
        <v/>
      </c>
      <c r="DI75" s="273" t="str">
        <f ca="true">+IF(OFFSET('Sanitation Data'!$H$32,0,10*ROW('Sanitation Data'!H69))="","",OFFSET('Sanitation Data'!$H$32,0,10*ROW('Sanitation Data'!H69)))</f>
        <v/>
      </c>
      <c r="DJ75" s="273" t="str">
        <f ca="true">+IF(OFFSET('Sanitation Data'!$I$28,0,10*ROW('Sanitation Data'!I69))="","",OFFSET('Sanitation Data'!$I$28,0,10*ROW('Sanitation Data'!I69)))</f>
        <v/>
      </c>
      <c r="DK75" s="273" t="str">
        <f ca="true">+IF(OFFSET('Sanitation Data'!$I$29,0,10*ROW('Sanitation Data'!I69))="","",OFFSET('Sanitation Data'!$I$29,0,10*ROW('Sanitation Data'!I69)))</f>
        <v/>
      </c>
      <c r="DL75" s="273" t="str">
        <f ca="true">+IF(OFFSET('Sanitation Data'!$I$30,0,10*ROW('Sanitation Data'!I69))="","",OFFSET('Sanitation Data'!$I$30,0,10*ROW('Sanitation Data'!I69)))</f>
        <v/>
      </c>
      <c r="DM75" s="273" t="str">
        <f ca="true">+IF(OFFSET('Sanitation Data'!$I$31,0,10*ROW('Sanitation Data'!I69))="","",OFFSET('Sanitation Data'!$I$31,0,10*ROW('Sanitation Data'!I69)))</f>
        <v/>
      </c>
      <c r="DN75" s="273" t="str">
        <f ca="true">+IF(OFFSET('Sanitation Data'!$I$32,0,10*ROW('Sanitation Data'!I69))="","",OFFSET('Sanitation Data'!$I$32,0,10*ROW('Sanitation Data'!I69)))</f>
        <v/>
      </c>
      <c r="DO75" s="273" t="str">
        <f ca="true">+IF(OFFSET('Hygiene Data'!$D$11,0,10*ROW('Hygiene Data'!D69))="","",OFFSET('Hygiene Data'!$D$11,0,10*ROW('Hygiene Data'!D69)))</f>
        <v/>
      </c>
      <c r="DP75" s="273" t="str">
        <f ca="true">+IF(OFFSET('Hygiene Data'!$D$12,0,10*ROW('Hygiene Data'!D69))="","",OFFSET('Hygiene Data'!$D$12,0,10*ROW('Hygiene Data'!D69)))</f>
        <v/>
      </c>
      <c r="DQ75" s="273" t="str">
        <f ca="true">+IF(OFFSET('Hygiene Data'!$D$13,0,10*ROW('Hygiene Data'!D69))="","",OFFSET('Hygiene Data'!$D$13,0,10*ROW('Hygiene Data'!D69)))</f>
        <v/>
      </c>
      <c r="DR75" s="273" t="str">
        <f ca="true">+IF(OFFSET('Hygiene Data'!$E$11,0,10*ROW('Hygiene Data'!E69))="","",OFFSET('Hygiene Data'!$E$11,0,10*ROW('Hygiene Data'!E69)))</f>
        <v/>
      </c>
      <c r="DS75" s="273" t="str">
        <f ca="true">+IF(OFFSET('Hygiene Data'!$E$12,0,10*ROW('Hygiene Data'!E69))="","",OFFSET('Hygiene Data'!$E$12,0,10*ROW('Hygiene Data'!E69)))</f>
        <v/>
      </c>
      <c r="DT75" s="273" t="str">
        <f ca="true">+IF(OFFSET('Hygiene Data'!$E$13,0,10*ROW('Hygiene Data'!E69))="","",OFFSET('Hygiene Data'!$E$13,0,10*ROW('Hygiene Data'!E69)))</f>
        <v/>
      </c>
      <c r="DU75" s="273" t="str">
        <f ca="true">+IF(OFFSET('Hygiene Data'!$F$11,0,10*ROW('Hygiene Data'!F69))="","",OFFSET('Hygiene Data'!$F$11,0,10*ROW('Hygiene Data'!F69)))</f>
        <v/>
      </c>
      <c r="DV75" s="273" t="str">
        <f ca="true">+IF(OFFSET('Hygiene Data'!$F$12,0,10*ROW('Hygiene Data'!F69))="","",OFFSET('Hygiene Data'!$F$12,0,10*ROW('Hygiene Data'!F69)))</f>
        <v/>
      </c>
      <c r="DW75" s="273" t="str">
        <f ca="true">+IF(OFFSET('Hygiene Data'!$F$13,0,10*ROW('Hygiene Data'!F69))="","",OFFSET('Hygiene Data'!$F$13,0,10*ROW('Hygiene Data'!F69)))</f>
        <v/>
      </c>
      <c r="DX75" s="273" t="str">
        <f ca="true">+IF(OFFSET('Hygiene Data'!$G$11,0,10*ROW('Hygiene Data'!G69))="","",OFFSET('Hygiene Data'!$G$11,0,10*ROW('Hygiene Data'!G69)))</f>
        <v/>
      </c>
      <c r="DY75" s="273" t="str">
        <f ca="true">+IF(OFFSET('Hygiene Data'!$G$12,0,10*ROW('Hygiene Data'!G69))="","",OFFSET('Hygiene Data'!$G$12,0,10*ROW('Hygiene Data'!G69)))</f>
        <v/>
      </c>
      <c r="DZ75" s="273" t="str">
        <f ca="true">+IF(OFFSET('Hygiene Data'!$G$13,0,10*ROW('Hygiene Data'!G69))="","",OFFSET('Hygiene Data'!$G$13,0,10*ROW('Hygiene Data'!G69)))</f>
        <v/>
      </c>
      <c r="EA75" s="273" t="str">
        <f ca="true">+IF(OFFSET('Hygiene Data'!$H$11,0,10*ROW('Hygiene Data'!H69))="","",OFFSET('Hygiene Data'!$H$11,0,10*ROW('Hygiene Data'!H69)))</f>
        <v/>
      </c>
      <c r="EB75" s="273" t="str">
        <f ca="true">+IF(OFFSET('Hygiene Data'!$H$12,0,10*ROW('Hygiene Data'!H69))="","",OFFSET('Hygiene Data'!$H$12,0,10*ROW('Hygiene Data'!H69)))</f>
        <v/>
      </c>
      <c r="EC75" s="273" t="str">
        <f ca="true">+IF(OFFSET('Hygiene Data'!$H$13,0,10*ROW('Hygiene Data'!H69))="","",OFFSET('Hygiene Data'!$H$13,0,10*ROW('Hygiene Data'!H69)))</f>
        <v/>
      </c>
      <c r="ED75" s="273" t="str">
        <f ca="true">+IF(OFFSET('Hygiene Data'!$I$11,0,10*ROW('Hygiene Data'!I69))="","",OFFSET('Hygiene Data'!$I$11,0,10*ROW('Hygiene Data'!I69)))</f>
        <v/>
      </c>
      <c r="EE75" s="273" t="str">
        <f ca="true">+IF(OFFSET('Hygiene Data'!$I$12,0,10*ROW('Hygiene Data'!I69))="","",OFFSET('Hygiene Data'!$I$12,0,10*ROW('Hygiene Data'!I69)))</f>
        <v/>
      </c>
      <c r="EF75" s="273"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29"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3"/>
      <c r="BS76" s="273" t="str">
        <f ca="true">+IF(OFFSET('Water Data'!$D$27,0,10*ROW('Water Data'!D70))="","",OFFSET('Water Data'!$D$27,0,10*ROW('Water Data'!D70)))</f>
        <v/>
      </c>
      <c r="BT76" s="273" t="str">
        <f ca="true">+IF(OFFSET('Water Data'!$D$28,0,10*ROW('Water Data'!D70))="","",OFFSET('Water Data'!$D$28,0,10*ROW('Water Data'!D70)))</f>
        <v/>
      </c>
      <c r="BU76" s="273" t="str">
        <f ca="true">+IF(OFFSET('Water Data'!$D$29,0,10*ROW('Water Data'!D70))="","",OFFSET('Water Data'!$D$29,0,10*ROW('Water Data'!D70)))</f>
        <v/>
      </c>
      <c r="BV76" s="273" t="str">
        <f ca="true">+IF(OFFSET('Water Data'!$E$27,0,10*ROW('Water Data'!E70))="","",OFFSET('Water Data'!$E$27,0,10*ROW('Water Data'!E70)))</f>
        <v/>
      </c>
      <c r="BW76" s="273" t="str">
        <f ca="true">+IF(OFFSET('Water Data'!$E$28,0,10*ROW('Water Data'!E70))="","",OFFSET('Water Data'!$E$28,0,10*ROW('Water Data'!E70)))</f>
        <v/>
      </c>
      <c r="BX76" s="273" t="str">
        <f ca="true">+IF(OFFSET('Water Data'!$E$29,0,10*ROW('Water Data'!E70))="","",OFFSET('Water Data'!$E$29,0,10*ROW('Water Data'!E70)))</f>
        <v/>
      </c>
      <c r="BY76" s="273" t="str">
        <f ca="true">+IF(OFFSET('Water Data'!$F$27,0,10*ROW('Water Data'!F70))="","",OFFSET('Water Data'!$F$27,0,10*ROW('Water Data'!F70)))</f>
        <v/>
      </c>
      <c r="BZ76" s="273" t="str">
        <f ca="true">+IF(OFFSET('Water Data'!$F$28,0,10*ROW('Water Data'!F70))="","",OFFSET('Water Data'!$F$28,0,10*ROW('Water Data'!F70)))</f>
        <v/>
      </c>
      <c r="CA76" s="273" t="str">
        <f ca="true">+IF(OFFSET('Water Data'!$F$29,0,10*ROW('Water Data'!F70))="","",OFFSET('Water Data'!$F$29,0,10*ROW('Water Data'!F70)))</f>
        <v/>
      </c>
      <c r="CB76" s="273" t="str">
        <f ca="true">+IF(OFFSET('Water Data'!$G$27,0,10*ROW('Water Data'!G70))="","",OFFSET('Water Data'!$G$27,0,10*ROW('Water Data'!G70)))</f>
        <v/>
      </c>
      <c r="CC76" s="273" t="str">
        <f ca="true">+IF(OFFSET('Water Data'!$G$28,0,10*ROW('Water Data'!G70))="","",OFFSET('Water Data'!$G$28,0,10*ROW('Water Data'!G70)))</f>
        <v/>
      </c>
      <c r="CD76" s="273" t="str">
        <f ca="true">+IF(OFFSET('Water Data'!$G$29,0,10*ROW('Water Data'!G70))="","",OFFSET('Water Data'!$G$29,0,10*ROW('Water Data'!G70)))</f>
        <v/>
      </c>
      <c r="CE76" s="273" t="str">
        <f ca="true">+IF(OFFSET('Water Data'!$H$27,0,10*ROW('Water Data'!H70))="","",OFFSET('Water Data'!$H$27,0,10*ROW('Water Data'!H70)))</f>
        <v/>
      </c>
      <c r="CF76" s="273" t="str">
        <f ca="true">+IF(OFFSET('Water Data'!$H$28,0,10*ROW('Water Data'!H70))="","",OFFSET('Water Data'!$H$28,0,10*ROW('Water Data'!H70)))</f>
        <v/>
      </c>
      <c r="CG76" s="273" t="str">
        <f ca="true">+IF(OFFSET('Water Data'!$H$29,0,10*ROW('Water Data'!H70))="","",OFFSET('Water Data'!$H$29,0,10*ROW('Water Data'!H70)))</f>
        <v/>
      </c>
      <c r="CH76" s="273" t="str">
        <f ca="true">+IF(OFFSET('Water Data'!$I$27,0,10*ROW('Water Data'!I70))="","",OFFSET('Water Data'!$I$27,0,10*ROW('Water Data'!I70)))</f>
        <v/>
      </c>
      <c r="CI76" s="273" t="str">
        <f ca="true">+IF(OFFSET('Water Data'!$I$28,0,10*ROW('Water Data'!I70))="","",OFFSET('Water Data'!$I$28,0,10*ROW('Water Data'!I70)))</f>
        <v/>
      </c>
      <c r="CJ76" s="273" t="str">
        <f ca="true">+IF(OFFSET('Water Data'!$I$29,0,10*ROW('Water Data'!I70))="","",OFFSET('Water Data'!$I$29,0,10*ROW('Water Data'!I70)))</f>
        <v/>
      </c>
      <c r="CK76" s="273" t="str">
        <f ca="true">+IF(OFFSET('Sanitation Data'!$D$28,0,10*ROW('Sanitation Data'!D70))="","",OFFSET('Sanitation Data'!$D$28,0,10*ROW('Sanitation Data'!D70)))</f>
        <v/>
      </c>
      <c r="CL76" s="273" t="str">
        <f ca="true">+IF(OFFSET('Sanitation Data'!$D$29,0,10*ROW('Sanitation Data'!D70))="","",OFFSET('Sanitation Data'!$D$29,0,10*ROW('Sanitation Data'!D70)))</f>
        <v/>
      </c>
      <c r="CM76" s="273" t="str">
        <f ca="true">+IF(OFFSET('Sanitation Data'!$D$30,0,10*ROW('Sanitation Data'!D70))="","",OFFSET('Sanitation Data'!$D$30,0,10*ROW('Sanitation Data'!D70)))</f>
        <v/>
      </c>
      <c r="CN76" s="273" t="str">
        <f ca="true">+IF(OFFSET('Sanitation Data'!$D$31,0,10*ROW('Sanitation Data'!D70))="","",OFFSET('Sanitation Data'!$D$31,0,10*ROW('Sanitation Data'!D70)))</f>
        <v/>
      </c>
      <c r="CO76" s="273" t="str">
        <f ca="true">+IF(OFFSET('Sanitation Data'!$D$32,0,10*ROW('Sanitation Data'!D70))="","",OFFSET('Sanitation Data'!$D$32,0,10*ROW('Sanitation Data'!D70)))</f>
        <v/>
      </c>
      <c r="CP76" s="273" t="str">
        <f ca="true">+IF(OFFSET('Sanitation Data'!$E$28,0,10*ROW('Sanitation Data'!E70))="","",OFFSET('Sanitation Data'!$E$28,0,10*ROW('Sanitation Data'!E70)))</f>
        <v/>
      </c>
      <c r="CQ76" s="273" t="str">
        <f ca="true">+IF(OFFSET('Sanitation Data'!$E$29,0,10*ROW('Sanitation Data'!E70))="","",OFFSET('Sanitation Data'!$E$29,0,10*ROW('Sanitation Data'!E70)))</f>
        <v/>
      </c>
      <c r="CR76" s="273" t="str">
        <f ca="true">+IF(OFFSET('Sanitation Data'!$E$30,0,10*ROW('Sanitation Data'!E70))="","",OFFSET('Sanitation Data'!$E$30,0,10*ROW('Sanitation Data'!E70)))</f>
        <v/>
      </c>
      <c r="CS76" s="273" t="str">
        <f ca="true">+IF(OFFSET('Sanitation Data'!$E$31,0,10*ROW('Sanitation Data'!E70))="","",OFFSET('Sanitation Data'!$E$31,0,10*ROW('Sanitation Data'!E70)))</f>
        <v/>
      </c>
      <c r="CT76" s="273" t="str">
        <f ca="true">+IF(OFFSET('Sanitation Data'!$E$32,0,10*ROW('Sanitation Data'!E70))="","",OFFSET('Sanitation Data'!$E$32,0,10*ROW('Sanitation Data'!E70)))</f>
        <v/>
      </c>
      <c r="CU76" s="273" t="str">
        <f ca="true">+IF(OFFSET('Sanitation Data'!$F$28,0,10*ROW('Sanitation Data'!F70))="","",OFFSET('Sanitation Data'!$F$28,0,10*ROW('Sanitation Data'!F70)))</f>
        <v/>
      </c>
      <c r="CV76" s="273" t="str">
        <f ca="true">+IF(OFFSET('Sanitation Data'!$F$29,0,10*ROW('Sanitation Data'!F70))="","",OFFSET('Sanitation Data'!$F$29,0,10*ROW('Sanitation Data'!F70)))</f>
        <v/>
      </c>
      <c r="CW76" s="273" t="str">
        <f ca="true">+IF(OFFSET('Sanitation Data'!$F$30,0,10*ROW('Sanitation Data'!F70))="","",OFFSET('Sanitation Data'!$F$30,0,10*ROW('Sanitation Data'!F70)))</f>
        <v/>
      </c>
      <c r="CX76" s="273" t="str">
        <f ca="true">+IF(OFFSET('Sanitation Data'!$F$31,0,10*ROW('Sanitation Data'!F70))="","",OFFSET('Sanitation Data'!$F$31,0,10*ROW('Sanitation Data'!F70)))</f>
        <v/>
      </c>
      <c r="CY76" s="273" t="str">
        <f ca="true">+IF(OFFSET('Sanitation Data'!$F$32,0,10*ROW('Sanitation Data'!F70))="","",OFFSET('Sanitation Data'!$F$32,0,10*ROW('Sanitation Data'!F70)))</f>
        <v/>
      </c>
      <c r="CZ76" s="273" t="str">
        <f ca="true">+IF(OFFSET('Sanitation Data'!$G$28,0,10*ROW('Sanitation Data'!G70))="","",OFFSET('Sanitation Data'!$G$28,0,10*ROW('Sanitation Data'!G70)))</f>
        <v/>
      </c>
      <c r="DA76" s="273" t="str">
        <f ca="true">+IF(OFFSET('Sanitation Data'!$G$29,0,10*ROW('Sanitation Data'!G70))="","",OFFSET('Sanitation Data'!$G$29,0,10*ROW('Sanitation Data'!G70)))</f>
        <v/>
      </c>
      <c r="DB76" s="273" t="str">
        <f ca="true">+IF(OFFSET('Sanitation Data'!$G$30,0,10*ROW('Sanitation Data'!G70))="","",OFFSET('Sanitation Data'!$G$30,0,10*ROW('Sanitation Data'!G70)))</f>
        <v/>
      </c>
      <c r="DC76" s="273" t="str">
        <f ca="true">+IF(OFFSET('Sanitation Data'!$G$31,0,10*ROW('Sanitation Data'!G70))="","",OFFSET('Sanitation Data'!$G$31,0,10*ROW('Sanitation Data'!G70)))</f>
        <v/>
      </c>
      <c r="DD76" s="273" t="str">
        <f ca="true">+IF(OFFSET('Sanitation Data'!$G$32,0,10*ROW('Sanitation Data'!G70))="","",OFFSET('Sanitation Data'!$G$32,0,10*ROW('Sanitation Data'!G70)))</f>
        <v/>
      </c>
      <c r="DE76" s="273" t="str">
        <f ca="true">+IF(OFFSET('Sanitation Data'!$H$28,0,10*ROW('Sanitation Data'!H70))="","",OFFSET('Sanitation Data'!$H$28,0,10*ROW('Sanitation Data'!H70)))</f>
        <v/>
      </c>
      <c r="DF76" s="273" t="str">
        <f ca="true">+IF(OFFSET('Sanitation Data'!$H$29,0,10*ROW('Sanitation Data'!H70))="","",OFFSET('Sanitation Data'!$H$29,0,10*ROW('Sanitation Data'!H70)))</f>
        <v/>
      </c>
      <c r="DG76" s="273" t="str">
        <f ca="true">+IF(OFFSET('Sanitation Data'!$H$30,0,10*ROW('Sanitation Data'!H70))="","",OFFSET('Sanitation Data'!$H$30,0,10*ROW('Sanitation Data'!H70)))</f>
        <v/>
      </c>
      <c r="DH76" s="273" t="str">
        <f ca="true">+IF(OFFSET('Sanitation Data'!$H$31,0,10*ROW('Sanitation Data'!H70))="","",OFFSET('Sanitation Data'!$H$31,0,10*ROW('Sanitation Data'!H70)))</f>
        <v/>
      </c>
      <c r="DI76" s="273" t="str">
        <f ca="true">+IF(OFFSET('Sanitation Data'!$H$32,0,10*ROW('Sanitation Data'!H70))="","",OFFSET('Sanitation Data'!$H$32,0,10*ROW('Sanitation Data'!H70)))</f>
        <v/>
      </c>
      <c r="DJ76" s="273" t="str">
        <f ca="true">+IF(OFFSET('Sanitation Data'!$I$28,0,10*ROW('Sanitation Data'!I70))="","",OFFSET('Sanitation Data'!$I$28,0,10*ROW('Sanitation Data'!I70)))</f>
        <v/>
      </c>
      <c r="DK76" s="273" t="str">
        <f ca="true">+IF(OFFSET('Sanitation Data'!$I$29,0,10*ROW('Sanitation Data'!I70))="","",OFFSET('Sanitation Data'!$I$29,0,10*ROW('Sanitation Data'!I70)))</f>
        <v/>
      </c>
      <c r="DL76" s="273" t="str">
        <f ca="true">+IF(OFFSET('Sanitation Data'!$I$30,0,10*ROW('Sanitation Data'!I70))="","",OFFSET('Sanitation Data'!$I$30,0,10*ROW('Sanitation Data'!I70)))</f>
        <v/>
      </c>
      <c r="DM76" s="273" t="str">
        <f ca="true">+IF(OFFSET('Sanitation Data'!$I$31,0,10*ROW('Sanitation Data'!I70))="","",OFFSET('Sanitation Data'!$I$31,0,10*ROW('Sanitation Data'!I70)))</f>
        <v/>
      </c>
      <c r="DN76" s="273" t="str">
        <f ca="true">+IF(OFFSET('Sanitation Data'!$I$32,0,10*ROW('Sanitation Data'!I70))="","",OFFSET('Sanitation Data'!$I$32,0,10*ROW('Sanitation Data'!I70)))</f>
        <v/>
      </c>
      <c r="DO76" s="273" t="str">
        <f ca="true">+IF(OFFSET('Hygiene Data'!$D$11,0,10*ROW('Hygiene Data'!D70))="","",OFFSET('Hygiene Data'!$D$11,0,10*ROW('Hygiene Data'!D70)))</f>
        <v/>
      </c>
      <c r="DP76" s="273" t="str">
        <f ca="true">+IF(OFFSET('Hygiene Data'!$D$12,0,10*ROW('Hygiene Data'!D70))="","",OFFSET('Hygiene Data'!$D$12,0,10*ROW('Hygiene Data'!D70)))</f>
        <v/>
      </c>
      <c r="DQ76" s="273" t="str">
        <f ca="true">+IF(OFFSET('Hygiene Data'!$D$13,0,10*ROW('Hygiene Data'!D70))="","",OFFSET('Hygiene Data'!$D$13,0,10*ROW('Hygiene Data'!D70)))</f>
        <v/>
      </c>
      <c r="DR76" s="273" t="str">
        <f ca="true">+IF(OFFSET('Hygiene Data'!$E$11,0,10*ROW('Hygiene Data'!E70))="","",OFFSET('Hygiene Data'!$E$11,0,10*ROW('Hygiene Data'!E70)))</f>
        <v/>
      </c>
      <c r="DS76" s="273" t="str">
        <f ca="true">+IF(OFFSET('Hygiene Data'!$E$12,0,10*ROW('Hygiene Data'!E70))="","",OFFSET('Hygiene Data'!$E$12,0,10*ROW('Hygiene Data'!E70)))</f>
        <v/>
      </c>
      <c r="DT76" s="273" t="str">
        <f ca="true">+IF(OFFSET('Hygiene Data'!$E$13,0,10*ROW('Hygiene Data'!E70))="","",OFFSET('Hygiene Data'!$E$13,0,10*ROW('Hygiene Data'!E70)))</f>
        <v/>
      </c>
      <c r="DU76" s="273" t="str">
        <f ca="true">+IF(OFFSET('Hygiene Data'!$F$11,0,10*ROW('Hygiene Data'!F70))="","",OFFSET('Hygiene Data'!$F$11,0,10*ROW('Hygiene Data'!F70)))</f>
        <v/>
      </c>
      <c r="DV76" s="273" t="str">
        <f ca="true">+IF(OFFSET('Hygiene Data'!$F$12,0,10*ROW('Hygiene Data'!F70))="","",OFFSET('Hygiene Data'!$F$12,0,10*ROW('Hygiene Data'!F70)))</f>
        <v/>
      </c>
      <c r="DW76" s="273" t="str">
        <f ca="true">+IF(OFFSET('Hygiene Data'!$F$13,0,10*ROW('Hygiene Data'!F70))="","",OFFSET('Hygiene Data'!$F$13,0,10*ROW('Hygiene Data'!F70)))</f>
        <v/>
      </c>
      <c r="DX76" s="273" t="str">
        <f ca="true">+IF(OFFSET('Hygiene Data'!$G$11,0,10*ROW('Hygiene Data'!G70))="","",OFFSET('Hygiene Data'!$G$11,0,10*ROW('Hygiene Data'!G70)))</f>
        <v/>
      </c>
      <c r="DY76" s="273" t="str">
        <f ca="true">+IF(OFFSET('Hygiene Data'!$G$12,0,10*ROW('Hygiene Data'!G70))="","",OFFSET('Hygiene Data'!$G$12,0,10*ROW('Hygiene Data'!G70)))</f>
        <v/>
      </c>
      <c r="DZ76" s="273" t="str">
        <f ca="true">+IF(OFFSET('Hygiene Data'!$G$13,0,10*ROW('Hygiene Data'!G70))="","",OFFSET('Hygiene Data'!$G$13,0,10*ROW('Hygiene Data'!G70)))</f>
        <v/>
      </c>
      <c r="EA76" s="273" t="str">
        <f ca="true">+IF(OFFSET('Hygiene Data'!$H$11,0,10*ROW('Hygiene Data'!H70))="","",OFFSET('Hygiene Data'!$H$11,0,10*ROW('Hygiene Data'!H70)))</f>
        <v/>
      </c>
      <c r="EB76" s="273" t="str">
        <f ca="true">+IF(OFFSET('Hygiene Data'!$H$12,0,10*ROW('Hygiene Data'!H70))="","",OFFSET('Hygiene Data'!$H$12,0,10*ROW('Hygiene Data'!H70)))</f>
        <v/>
      </c>
      <c r="EC76" s="273" t="str">
        <f ca="true">+IF(OFFSET('Hygiene Data'!$H$13,0,10*ROW('Hygiene Data'!H70))="","",OFFSET('Hygiene Data'!$H$13,0,10*ROW('Hygiene Data'!H70)))</f>
        <v/>
      </c>
      <c r="ED76" s="273" t="str">
        <f ca="true">+IF(OFFSET('Hygiene Data'!$I$11,0,10*ROW('Hygiene Data'!I70))="","",OFFSET('Hygiene Data'!$I$11,0,10*ROW('Hygiene Data'!I70)))</f>
        <v/>
      </c>
      <c r="EE76" s="273" t="str">
        <f ca="true">+IF(OFFSET('Hygiene Data'!$I$12,0,10*ROW('Hygiene Data'!I70))="","",OFFSET('Hygiene Data'!$I$12,0,10*ROW('Hygiene Data'!I70)))</f>
        <v/>
      </c>
      <c r="EF76" s="273"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29"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3"/>
      <c r="BS77" s="273" t="str">
        <f ca="true">+IF(OFFSET('Water Data'!$D$27,0,10*ROW('Water Data'!D71))="","",OFFSET('Water Data'!$D$27,0,10*ROW('Water Data'!D71)))</f>
        <v/>
      </c>
      <c r="BT77" s="273" t="str">
        <f ca="true">+IF(OFFSET('Water Data'!$D$28,0,10*ROW('Water Data'!D71))="","",OFFSET('Water Data'!$D$28,0,10*ROW('Water Data'!D71)))</f>
        <v/>
      </c>
      <c r="BU77" s="273" t="str">
        <f ca="true">+IF(OFFSET('Water Data'!$D$29,0,10*ROW('Water Data'!D71))="","",OFFSET('Water Data'!$D$29,0,10*ROW('Water Data'!D71)))</f>
        <v/>
      </c>
      <c r="BV77" s="273" t="str">
        <f ca="true">+IF(OFFSET('Water Data'!$E$27,0,10*ROW('Water Data'!E71))="","",OFFSET('Water Data'!$E$27,0,10*ROW('Water Data'!E71)))</f>
        <v/>
      </c>
      <c r="BW77" s="273" t="str">
        <f ca="true">+IF(OFFSET('Water Data'!$E$28,0,10*ROW('Water Data'!E71))="","",OFFSET('Water Data'!$E$28,0,10*ROW('Water Data'!E71)))</f>
        <v/>
      </c>
      <c r="BX77" s="273" t="str">
        <f ca="true">+IF(OFFSET('Water Data'!$E$29,0,10*ROW('Water Data'!E71))="","",OFFSET('Water Data'!$E$29,0,10*ROW('Water Data'!E71)))</f>
        <v/>
      </c>
      <c r="BY77" s="273" t="str">
        <f ca="true">+IF(OFFSET('Water Data'!$F$27,0,10*ROW('Water Data'!F71))="","",OFFSET('Water Data'!$F$27,0,10*ROW('Water Data'!F71)))</f>
        <v/>
      </c>
      <c r="BZ77" s="273" t="str">
        <f ca="true">+IF(OFFSET('Water Data'!$F$28,0,10*ROW('Water Data'!F71))="","",OFFSET('Water Data'!$F$28,0,10*ROW('Water Data'!F71)))</f>
        <v/>
      </c>
      <c r="CA77" s="273" t="str">
        <f ca="true">+IF(OFFSET('Water Data'!$F$29,0,10*ROW('Water Data'!F71))="","",OFFSET('Water Data'!$F$29,0,10*ROW('Water Data'!F71)))</f>
        <v/>
      </c>
      <c r="CB77" s="273" t="str">
        <f ca="true">+IF(OFFSET('Water Data'!$G$27,0,10*ROW('Water Data'!G71))="","",OFFSET('Water Data'!$G$27,0,10*ROW('Water Data'!G71)))</f>
        <v/>
      </c>
      <c r="CC77" s="273" t="str">
        <f ca="true">+IF(OFFSET('Water Data'!$G$28,0,10*ROW('Water Data'!G71))="","",OFFSET('Water Data'!$G$28,0,10*ROW('Water Data'!G71)))</f>
        <v/>
      </c>
      <c r="CD77" s="273" t="str">
        <f ca="true">+IF(OFFSET('Water Data'!$G$29,0,10*ROW('Water Data'!G71))="","",OFFSET('Water Data'!$G$29,0,10*ROW('Water Data'!G71)))</f>
        <v/>
      </c>
      <c r="CE77" s="273" t="str">
        <f ca="true">+IF(OFFSET('Water Data'!$H$27,0,10*ROW('Water Data'!H71))="","",OFFSET('Water Data'!$H$27,0,10*ROW('Water Data'!H71)))</f>
        <v/>
      </c>
      <c r="CF77" s="273" t="str">
        <f ca="true">+IF(OFFSET('Water Data'!$H$28,0,10*ROW('Water Data'!H71))="","",OFFSET('Water Data'!$H$28,0,10*ROW('Water Data'!H71)))</f>
        <v/>
      </c>
      <c r="CG77" s="273" t="str">
        <f ca="true">+IF(OFFSET('Water Data'!$H$29,0,10*ROW('Water Data'!H71))="","",OFFSET('Water Data'!$H$29,0,10*ROW('Water Data'!H71)))</f>
        <v/>
      </c>
      <c r="CH77" s="273" t="str">
        <f ca="true">+IF(OFFSET('Water Data'!$I$27,0,10*ROW('Water Data'!I71))="","",OFFSET('Water Data'!$I$27,0,10*ROW('Water Data'!I71)))</f>
        <v/>
      </c>
      <c r="CI77" s="273" t="str">
        <f ca="true">+IF(OFFSET('Water Data'!$I$28,0,10*ROW('Water Data'!I71))="","",OFFSET('Water Data'!$I$28,0,10*ROW('Water Data'!I71)))</f>
        <v/>
      </c>
      <c r="CJ77" s="273" t="str">
        <f ca="true">+IF(OFFSET('Water Data'!$I$29,0,10*ROW('Water Data'!I71))="","",OFFSET('Water Data'!$I$29,0,10*ROW('Water Data'!I71)))</f>
        <v/>
      </c>
      <c r="CK77" s="273" t="str">
        <f ca="true">+IF(OFFSET('Sanitation Data'!$D$28,0,10*ROW('Sanitation Data'!D71))="","",OFFSET('Sanitation Data'!$D$28,0,10*ROW('Sanitation Data'!D71)))</f>
        <v/>
      </c>
      <c r="CL77" s="273" t="str">
        <f ca="true">+IF(OFFSET('Sanitation Data'!$D$29,0,10*ROW('Sanitation Data'!D71))="","",OFFSET('Sanitation Data'!$D$29,0,10*ROW('Sanitation Data'!D71)))</f>
        <v/>
      </c>
      <c r="CM77" s="273" t="str">
        <f ca="true">+IF(OFFSET('Sanitation Data'!$D$30,0,10*ROW('Sanitation Data'!D71))="","",OFFSET('Sanitation Data'!$D$30,0,10*ROW('Sanitation Data'!D71)))</f>
        <v/>
      </c>
      <c r="CN77" s="273" t="str">
        <f ca="true">+IF(OFFSET('Sanitation Data'!$D$31,0,10*ROW('Sanitation Data'!D71))="","",OFFSET('Sanitation Data'!$D$31,0,10*ROW('Sanitation Data'!D71)))</f>
        <v/>
      </c>
      <c r="CO77" s="273" t="str">
        <f ca="true">+IF(OFFSET('Sanitation Data'!$D$32,0,10*ROW('Sanitation Data'!D71))="","",OFFSET('Sanitation Data'!$D$32,0,10*ROW('Sanitation Data'!D71)))</f>
        <v/>
      </c>
      <c r="CP77" s="273" t="str">
        <f ca="true">+IF(OFFSET('Sanitation Data'!$E$28,0,10*ROW('Sanitation Data'!E71))="","",OFFSET('Sanitation Data'!$E$28,0,10*ROW('Sanitation Data'!E71)))</f>
        <v/>
      </c>
      <c r="CQ77" s="273" t="str">
        <f ca="true">+IF(OFFSET('Sanitation Data'!$E$29,0,10*ROW('Sanitation Data'!E71))="","",OFFSET('Sanitation Data'!$E$29,0,10*ROW('Sanitation Data'!E71)))</f>
        <v/>
      </c>
      <c r="CR77" s="273" t="str">
        <f ca="true">+IF(OFFSET('Sanitation Data'!$E$30,0,10*ROW('Sanitation Data'!E71))="","",OFFSET('Sanitation Data'!$E$30,0,10*ROW('Sanitation Data'!E71)))</f>
        <v/>
      </c>
      <c r="CS77" s="273" t="str">
        <f ca="true">+IF(OFFSET('Sanitation Data'!$E$31,0,10*ROW('Sanitation Data'!E71))="","",OFFSET('Sanitation Data'!$E$31,0,10*ROW('Sanitation Data'!E71)))</f>
        <v/>
      </c>
      <c r="CT77" s="273" t="str">
        <f ca="true">+IF(OFFSET('Sanitation Data'!$E$32,0,10*ROW('Sanitation Data'!E71))="","",OFFSET('Sanitation Data'!$E$32,0,10*ROW('Sanitation Data'!E71)))</f>
        <v/>
      </c>
      <c r="CU77" s="273" t="str">
        <f ca="true">+IF(OFFSET('Sanitation Data'!$F$28,0,10*ROW('Sanitation Data'!F71))="","",OFFSET('Sanitation Data'!$F$28,0,10*ROW('Sanitation Data'!F71)))</f>
        <v/>
      </c>
      <c r="CV77" s="273" t="str">
        <f ca="true">+IF(OFFSET('Sanitation Data'!$F$29,0,10*ROW('Sanitation Data'!F71))="","",OFFSET('Sanitation Data'!$F$29,0,10*ROW('Sanitation Data'!F71)))</f>
        <v/>
      </c>
      <c r="CW77" s="273" t="str">
        <f ca="true">+IF(OFFSET('Sanitation Data'!$F$30,0,10*ROW('Sanitation Data'!F71))="","",OFFSET('Sanitation Data'!$F$30,0,10*ROW('Sanitation Data'!F71)))</f>
        <v/>
      </c>
      <c r="CX77" s="273" t="str">
        <f ca="true">+IF(OFFSET('Sanitation Data'!$F$31,0,10*ROW('Sanitation Data'!F71))="","",OFFSET('Sanitation Data'!$F$31,0,10*ROW('Sanitation Data'!F71)))</f>
        <v/>
      </c>
      <c r="CY77" s="273" t="str">
        <f ca="true">+IF(OFFSET('Sanitation Data'!$F$32,0,10*ROW('Sanitation Data'!F71))="","",OFFSET('Sanitation Data'!$F$32,0,10*ROW('Sanitation Data'!F71)))</f>
        <v/>
      </c>
      <c r="CZ77" s="273" t="str">
        <f ca="true">+IF(OFFSET('Sanitation Data'!$G$28,0,10*ROW('Sanitation Data'!G71))="","",OFFSET('Sanitation Data'!$G$28,0,10*ROW('Sanitation Data'!G71)))</f>
        <v/>
      </c>
      <c r="DA77" s="273" t="str">
        <f ca="true">+IF(OFFSET('Sanitation Data'!$G$29,0,10*ROW('Sanitation Data'!G71))="","",OFFSET('Sanitation Data'!$G$29,0,10*ROW('Sanitation Data'!G71)))</f>
        <v/>
      </c>
      <c r="DB77" s="273" t="str">
        <f ca="true">+IF(OFFSET('Sanitation Data'!$G$30,0,10*ROW('Sanitation Data'!G71))="","",OFFSET('Sanitation Data'!$G$30,0,10*ROW('Sanitation Data'!G71)))</f>
        <v/>
      </c>
      <c r="DC77" s="273" t="str">
        <f ca="true">+IF(OFFSET('Sanitation Data'!$G$31,0,10*ROW('Sanitation Data'!G71))="","",OFFSET('Sanitation Data'!$G$31,0,10*ROW('Sanitation Data'!G71)))</f>
        <v/>
      </c>
      <c r="DD77" s="273" t="str">
        <f ca="true">+IF(OFFSET('Sanitation Data'!$G$32,0,10*ROW('Sanitation Data'!G71))="","",OFFSET('Sanitation Data'!$G$32,0,10*ROW('Sanitation Data'!G71)))</f>
        <v/>
      </c>
      <c r="DE77" s="273" t="str">
        <f ca="true">+IF(OFFSET('Sanitation Data'!$H$28,0,10*ROW('Sanitation Data'!H71))="","",OFFSET('Sanitation Data'!$H$28,0,10*ROW('Sanitation Data'!H71)))</f>
        <v/>
      </c>
      <c r="DF77" s="273" t="str">
        <f ca="true">+IF(OFFSET('Sanitation Data'!$H$29,0,10*ROW('Sanitation Data'!H71))="","",OFFSET('Sanitation Data'!$H$29,0,10*ROW('Sanitation Data'!H71)))</f>
        <v/>
      </c>
      <c r="DG77" s="273" t="str">
        <f ca="true">+IF(OFFSET('Sanitation Data'!$H$30,0,10*ROW('Sanitation Data'!H71))="","",OFFSET('Sanitation Data'!$H$30,0,10*ROW('Sanitation Data'!H71)))</f>
        <v/>
      </c>
      <c r="DH77" s="273" t="str">
        <f ca="true">+IF(OFFSET('Sanitation Data'!$H$31,0,10*ROW('Sanitation Data'!H71))="","",OFFSET('Sanitation Data'!$H$31,0,10*ROW('Sanitation Data'!H71)))</f>
        <v/>
      </c>
      <c r="DI77" s="273" t="str">
        <f ca="true">+IF(OFFSET('Sanitation Data'!$H$32,0,10*ROW('Sanitation Data'!H71))="","",OFFSET('Sanitation Data'!$H$32,0,10*ROW('Sanitation Data'!H71)))</f>
        <v/>
      </c>
      <c r="DJ77" s="273" t="str">
        <f ca="true">+IF(OFFSET('Sanitation Data'!$I$28,0,10*ROW('Sanitation Data'!I71))="","",OFFSET('Sanitation Data'!$I$28,0,10*ROW('Sanitation Data'!I71)))</f>
        <v/>
      </c>
      <c r="DK77" s="273" t="str">
        <f ca="true">+IF(OFFSET('Sanitation Data'!$I$29,0,10*ROW('Sanitation Data'!I71))="","",OFFSET('Sanitation Data'!$I$29,0,10*ROW('Sanitation Data'!I71)))</f>
        <v/>
      </c>
      <c r="DL77" s="273" t="str">
        <f ca="true">+IF(OFFSET('Sanitation Data'!$I$30,0,10*ROW('Sanitation Data'!I71))="","",OFFSET('Sanitation Data'!$I$30,0,10*ROW('Sanitation Data'!I71)))</f>
        <v/>
      </c>
      <c r="DM77" s="273" t="str">
        <f ca="true">+IF(OFFSET('Sanitation Data'!$I$31,0,10*ROW('Sanitation Data'!I71))="","",OFFSET('Sanitation Data'!$I$31,0,10*ROW('Sanitation Data'!I71)))</f>
        <v/>
      </c>
      <c r="DN77" s="273" t="str">
        <f ca="true">+IF(OFFSET('Sanitation Data'!$I$32,0,10*ROW('Sanitation Data'!I71))="","",OFFSET('Sanitation Data'!$I$32,0,10*ROW('Sanitation Data'!I71)))</f>
        <v/>
      </c>
      <c r="DO77" s="273" t="str">
        <f ca="true">+IF(OFFSET('Hygiene Data'!$D$11,0,10*ROW('Hygiene Data'!D71))="","",OFFSET('Hygiene Data'!$D$11,0,10*ROW('Hygiene Data'!D71)))</f>
        <v/>
      </c>
      <c r="DP77" s="273" t="str">
        <f ca="true">+IF(OFFSET('Hygiene Data'!$D$12,0,10*ROW('Hygiene Data'!D71))="","",OFFSET('Hygiene Data'!$D$12,0,10*ROW('Hygiene Data'!D71)))</f>
        <v/>
      </c>
      <c r="DQ77" s="273" t="str">
        <f ca="true">+IF(OFFSET('Hygiene Data'!$D$13,0,10*ROW('Hygiene Data'!D71))="","",OFFSET('Hygiene Data'!$D$13,0,10*ROW('Hygiene Data'!D71)))</f>
        <v/>
      </c>
      <c r="DR77" s="273" t="str">
        <f ca="true">+IF(OFFSET('Hygiene Data'!$E$11,0,10*ROW('Hygiene Data'!E71))="","",OFFSET('Hygiene Data'!$E$11,0,10*ROW('Hygiene Data'!E71)))</f>
        <v/>
      </c>
      <c r="DS77" s="273" t="str">
        <f ca="true">+IF(OFFSET('Hygiene Data'!$E$12,0,10*ROW('Hygiene Data'!E71))="","",OFFSET('Hygiene Data'!$E$12,0,10*ROW('Hygiene Data'!E71)))</f>
        <v/>
      </c>
      <c r="DT77" s="273" t="str">
        <f ca="true">+IF(OFFSET('Hygiene Data'!$E$13,0,10*ROW('Hygiene Data'!E71))="","",OFFSET('Hygiene Data'!$E$13,0,10*ROW('Hygiene Data'!E71)))</f>
        <v/>
      </c>
      <c r="DU77" s="273" t="str">
        <f ca="true">+IF(OFFSET('Hygiene Data'!$F$11,0,10*ROW('Hygiene Data'!F71))="","",OFFSET('Hygiene Data'!$F$11,0,10*ROW('Hygiene Data'!F71)))</f>
        <v/>
      </c>
      <c r="DV77" s="273" t="str">
        <f ca="true">+IF(OFFSET('Hygiene Data'!$F$12,0,10*ROW('Hygiene Data'!F71))="","",OFFSET('Hygiene Data'!$F$12,0,10*ROW('Hygiene Data'!F71)))</f>
        <v/>
      </c>
      <c r="DW77" s="273" t="str">
        <f ca="true">+IF(OFFSET('Hygiene Data'!$F$13,0,10*ROW('Hygiene Data'!F71))="","",OFFSET('Hygiene Data'!$F$13,0,10*ROW('Hygiene Data'!F71)))</f>
        <v/>
      </c>
      <c r="DX77" s="273" t="str">
        <f ca="true">+IF(OFFSET('Hygiene Data'!$G$11,0,10*ROW('Hygiene Data'!G71))="","",OFFSET('Hygiene Data'!$G$11,0,10*ROW('Hygiene Data'!G71)))</f>
        <v/>
      </c>
      <c r="DY77" s="273" t="str">
        <f ca="true">+IF(OFFSET('Hygiene Data'!$G$12,0,10*ROW('Hygiene Data'!G71))="","",OFFSET('Hygiene Data'!$G$12,0,10*ROW('Hygiene Data'!G71)))</f>
        <v/>
      </c>
      <c r="DZ77" s="273" t="str">
        <f ca="true">+IF(OFFSET('Hygiene Data'!$G$13,0,10*ROW('Hygiene Data'!G71))="","",OFFSET('Hygiene Data'!$G$13,0,10*ROW('Hygiene Data'!G71)))</f>
        <v/>
      </c>
      <c r="EA77" s="273" t="str">
        <f ca="true">+IF(OFFSET('Hygiene Data'!$H$11,0,10*ROW('Hygiene Data'!H71))="","",OFFSET('Hygiene Data'!$H$11,0,10*ROW('Hygiene Data'!H71)))</f>
        <v/>
      </c>
      <c r="EB77" s="273" t="str">
        <f ca="true">+IF(OFFSET('Hygiene Data'!$H$12,0,10*ROW('Hygiene Data'!H71))="","",OFFSET('Hygiene Data'!$H$12,0,10*ROW('Hygiene Data'!H71)))</f>
        <v/>
      </c>
      <c r="EC77" s="273" t="str">
        <f ca="true">+IF(OFFSET('Hygiene Data'!$H$13,0,10*ROW('Hygiene Data'!H71))="","",OFFSET('Hygiene Data'!$H$13,0,10*ROW('Hygiene Data'!H71)))</f>
        <v/>
      </c>
      <c r="ED77" s="273" t="str">
        <f ca="true">+IF(OFFSET('Hygiene Data'!$I$11,0,10*ROW('Hygiene Data'!I71))="","",OFFSET('Hygiene Data'!$I$11,0,10*ROW('Hygiene Data'!I71)))</f>
        <v/>
      </c>
      <c r="EE77" s="273" t="str">
        <f ca="true">+IF(OFFSET('Hygiene Data'!$I$12,0,10*ROW('Hygiene Data'!I71))="","",OFFSET('Hygiene Data'!$I$12,0,10*ROW('Hygiene Data'!I71)))</f>
        <v/>
      </c>
      <c r="EF77" s="273"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29"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3"/>
      <c r="BS78" s="273" t="str">
        <f ca="true">+IF(OFFSET('Water Data'!$D$27,0,10*ROW('Water Data'!D72))="","",OFFSET('Water Data'!$D$27,0,10*ROW('Water Data'!D72)))</f>
        <v/>
      </c>
      <c r="BT78" s="273" t="str">
        <f ca="true">+IF(OFFSET('Water Data'!$D$28,0,10*ROW('Water Data'!D72))="","",OFFSET('Water Data'!$D$28,0,10*ROW('Water Data'!D72)))</f>
        <v/>
      </c>
      <c r="BU78" s="273" t="str">
        <f ca="true">+IF(OFFSET('Water Data'!$D$29,0,10*ROW('Water Data'!D72))="","",OFFSET('Water Data'!$D$29,0,10*ROW('Water Data'!D72)))</f>
        <v/>
      </c>
      <c r="BV78" s="273" t="str">
        <f ca="true">+IF(OFFSET('Water Data'!$E$27,0,10*ROW('Water Data'!E72))="","",OFFSET('Water Data'!$E$27,0,10*ROW('Water Data'!E72)))</f>
        <v/>
      </c>
      <c r="BW78" s="273" t="str">
        <f ca="true">+IF(OFFSET('Water Data'!$E$28,0,10*ROW('Water Data'!E72))="","",OFFSET('Water Data'!$E$28,0,10*ROW('Water Data'!E72)))</f>
        <v/>
      </c>
      <c r="BX78" s="273" t="str">
        <f ca="true">+IF(OFFSET('Water Data'!$E$29,0,10*ROW('Water Data'!E72))="","",OFFSET('Water Data'!$E$29,0,10*ROW('Water Data'!E72)))</f>
        <v/>
      </c>
      <c r="BY78" s="273" t="str">
        <f ca="true">+IF(OFFSET('Water Data'!$F$27,0,10*ROW('Water Data'!F72))="","",OFFSET('Water Data'!$F$27,0,10*ROW('Water Data'!F72)))</f>
        <v/>
      </c>
      <c r="BZ78" s="273" t="str">
        <f ca="true">+IF(OFFSET('Water Data'!$F$28,0,10*ROW('Water Data'!F72))="","",OFFSET('Water Data'!$F$28,0,10*ROW('Water Data'!F72)))</f>
        <v/>
      </c>
      <c r="CA78" s="273" t="str">
        <f ca="true">+IF(OFFSET('Water Data'!$F$29,0,10*ROW('Water Data'!F72))="","",OFFSET('Water Data'!$F$29,0,10*ROW('Water Data'!F72)))</f>
        <v/>
      </c>
      <c r="CB78" s="273" t="str">
        <f ca="true">+IF(OFFSET('Water Data'!$G$27,0,10*ROW('Water Data'!G72))="","",OFFSET('Water Data'!$G$27,0,10*ROW('Water Data'!G72)))</f>
        <v/>
      </c>
      <c r="CC78" s="273" t="str">
        <f ca="true">+IF(OFFSET('Water Data'!$G$28,0,10*ROW('Water Data'!G72))="","",OFFSET('Water Data'!$G$28,0,10*ROW('Water Data'!G72)))</f>
        <v/>
      </c>
      <c r="CD78" s="273" t="str">
        <f ca="true">+IF(OFFSET('Water Data'!$G$29,0,10*ROW('Water Data'!G72))="","",OFFSET('Water Data'!$G$29,0,10*ROW('Water Data'!G72)))</f>
        <v/>
      </c>
      <c r="CE78" s="273" t="str">
        <f ca="true">+IF(OFFSET('Water Data'!$H$27,0,10*ROW('Water Data'!H72))="","",OFFSET('Water Data'!$H$27,0,10*ROW('Water Data'!H72)))</f>
        <v/>
      </c>
      <c r="CF78" s="273" t="str">
        <f ca="true">+IF(OFFSET('Water Data'!$H$28,0,10*ROW('Water Data'!H72))="","",OFFSET('Water Data'!$H$28,0,10*ROW('Water Data'!H72)))</f>
        <v/>
      </c>
      <c r="CG78" s="273" t="str">
        <f ca="true">+IF(OFFSET('Water Data'!$H$29,0,10*ROW('Water Data'!H72))="","",OFFSET('Water Data'!$H$29,0,10*ROW('Water Data'!H72)))</f>
        <v/>
      </c>
      <c r="CH78" s="273" t="str">
        <f ca="true">+IF(OFFSET('Water Data'!$I$27,0,10*ROW('Water Data'!I72))="","",OFFSET('Water Data'!$I$27,0,10*ROW('Water Data'!I72)))</f>
        <v/>
      </c>
      <c r="CI78" s="273" t="str">
        <f ca="true">+IF(OFFSET('Water Data'!$I$28,0,10*ROW('Water Data'!I72))="","",OFFSET('Water Data'!$I$28,0,10*ROW('Water Data'!I72)))</f>
        <v/>
      </c>
      <c r="CJ78" s="273" t="str">
        <f ca="true">+IF(OFFSET('Water Data'!$I$29,0,10*ROW('Water Data'!I72))="","",OFFSET('Water Data'!$I$29,0,10*ROW('Water Data'!I72)))</f>
        <v/>
      </c>
      <c r="CK78" s="273" t="str">
        <f ca="true">+IF(OFFSET('Sanitation Data'!$D$28,0,10*ROW('Sanitation Data'!D72))="","",OFFSET('Sanitation Data'!$D$28,0,10*ROW('Sanitation Data'!D72)))</f>
        <v/>
      </c>
      <c r="CL78" s="273" t="str">
        <f ca="true">+IF(OFFSET('Sanitation Data'!$D$29,0,10*ROW('Sanitation Data'!D72))="","",OFFSET('Sanitation Data'!$D$29,0,10*ROW('Sanitation Data'!D72)))</f>
        <v/>
      </c>
      <c r="CM78" s="273" t="str">
        <f ca="true">+IF(OFFSET('Sanitation Data'!$D$30,0,10*ROW('Sanitation Data'!D72))="","",OFFSET('Sanitation Data'!$D$30,0,10*ROW('Sanitation Data'!D72)))</f>
        <v/>
      </c>
      <c r="CN78" s="273" t="str">
        <f ca="true">+IF(OFFSET('Sanitation Data'!$D$31,0,10*ROW('Sanitation Data'!D72))="","",OFFSET('Sanitation Data'!$D$31,0,10*ROW('Sanitation Data'!D72)))</f>
        <v/>
      </c>
      <c r="CO78" s="273" t="str">
        <f ca="true">+IF(OFFSET('Sanitation Data'!$D$32,0,10*ROW('Sanitation Data'!D72))="","",OFFSET('Sanitation Data'!$D$32,0,10*ROW('Sanitation Data'!D72)))</f>
        <v/>
      </c>
      <c r="CP78" s="273" t="str">
        <f ca="true">+IF(OFFSET('Sanitation Data'!$E$28,0,10*ROW('Sanitation Data'!E72))="","",OFFSET('Sanitation Data'!$E$28,0,10*ROW('Sanitation Data'!E72)))</f>
        <v/>
      </c>
      <c r="CQ78" s="273" t="str">
        <f ca="true">+IF(OFFSET('Sanitation Data'!$E$29,0,10*ROW('Sanitation Data'!E72))="","",OFFSET('Sanitation Data'!$E$29,0,10*ROW('Sanitation Data'!E72)))</f>
        <v/>
      </c>
      <c r="CR78" s="273" t="str">
        <f ca="true">+IF(OFFSET('Sanitation Data'!$E$30,0,10*ROW('Sanitation Data'!E72))="","",OFFSET('Sanitation Data'!$E$30,0,10*ROW('Sanitation Data'!E72)))</f>
        <v/>
      </c>
      <c r="CS78" s="273" t="str">
        <f ca="true">+IF(OFFSET('Sanitation Data'!$E$31,0,10*ROW('Sanitation Data'!E72))="","",OFFSET('Sanitation Data'!$E$31,0,10*ROW('Sanitation Data'!E72)))</f>
        <v/>
      </c>
      <c r="CT78" s="273" t="str">
        <f ca="true">+IF(OFFSET('Sanitation Data'!$E$32,0,10*ROW('Sanitation Data'!E72))="","",OFFSET('Sanitation Data'!$E$32,0,10*ROW('Sanitation Data'!E72)))</f>
        <v/>
      </c>
      <c r="CU78" s="273" t="str">
        <f ca="true">+IF(OFFSET('Sanitation Data'!$F$28,0,10*ROW('Sanitation Data'!F72))="","",OFFSET('Sanitation Data'!$F$28,0,10*ROW('Sanitation Data'!F72)))</f>
        <v/>
      </c>
      <c r="CV78" s="273" t="str">
        <f ca="true">+IF(OFFSET('Sanitation Data'!$F$29,0,10*ROW('Sanitation Data'!F72))="","",OFFSET('Sanitation Data'!$F$29,0,10*ROW('Sanitation Data'!F72)))</f>
        <v/>
      </c>
      <c r="CW78" s="273" t="str">
        <f ca="true">+IF(OFFSET('Sanitation Data'!$F$30,0,10*ROW('Sanitation Data'!F72))="","",OFFSET('Sanitation Data'!$F$30,0,10*ROW('Sanitation Data'!F72)))</f>
        <v/>
      </c>
      <c r="CX78" s="273" t="str">
        <f ca="true">+IF(OFFSET('Sanitation Data'!$F$31,0,10*ROW('Sanitation Data'!F72))="","",OFFSET('Sanitation Data'!$F$31,0,10*ROW('Sanitation Data'!F72)))</f>
        <v/>
      </c>
      <c r="CY78" s="273" t="str">
        <f ca="true">+IF(OFFSET('Sanitation Data'!$F$32,0,10*ROW('Sanitation Data'!F72))="","",OFFSET('Sanitation Data'!$F$32,0,10*ROW('Sanitation Data'!F72)))</f>
        <v/>
      </c>
      <c r="CZ78" s="273" t="str">
        <f ca="true">+IF(OFFSET('Sanitation Data'!$G$28,0,10*ROW('Sanitation Data'!G72))="","",OFFSET('Sanitation Data'!$G$28,0,10*ROW('Sanitation Data'!G72)))</f>
        <v/>
      </c>
      <c r="DA78" s="273" t="str">
        <f ca="true">+IF(OFFSET('Sanitation Data'!$G$29,0,10*ROW('Sanitation Data'!G72))="","",OFFSET('Sanitation Data'!$G$29,0,10*ROW('Sanitation Data'!G72)))</f>
        <v/>
      </c>
      <c r="DB78" s="273" t="str">
        <f ca="true">+IF(OFFSET('Sanitation Data'!$G$30,0,10*ROW('Sanitation Data'!G72))="","",OFFSET('Sanitation Data'!$G$30,0,10*ROW('Sanitation Data'!G72)))</f>
        <v/>
      </c>
      <c r="DC78" s="273" t="str">
        <f ca="true">+IF(OFFSET('Sanitation Data'!$G$31,0,10*ROW('Sanitation Data'!G72))="","",OFFSET('Sanitation Data'!$G$31,0,10*ROW('Sanitation Data'!G72)))</f>
        <v/>
      </c>
      <c r="DD78" s="273" t="str">
        <f ca="true">+IF(OFFSET('Sanitation Data'!$G$32,0,10*ROW('Sanitation Data'!G72))="","",OFFSET('Sanitation Data'!$G$32,0,10*ROW('Sanitation Data'!G72)))</f>
        <v/>
      </c>
      <c r="DE78" s="273" t="str">
        <f ca="true">+IF(OFFSET('Sanitation Data'!$H$28,0,10*ROW('Sanitation Data'!H72))="","",OFFSET('Sanitation Data'!$H$28,0,10*ROW('Sanitation Data'!H72)))</f>
        <v/>
      </c>
      <c r="DF78" s="273" t="str">
        <f ca="true">+IF(OFFSET('Sanitation Data'!$H$29,0,10*ROW('Sanitation Data'!H72))="","",OFFSET('Sanitation Data'!$H$29,0,10*ROW('Sanitation Data'!H72)))</f>
        <v/>
      </c>
      <c r="DG78" s="273" t="str">
        <f ca="true">+IF(OFFSET('Sanitation Data'!$H$30,0,10*ROW('Sanitation Data'!H72))="","",OFFSET('Sanitation Data'!$H$30,0,10*ROW('Sanitation Data'!H72)))</f>
        <v/>
      </c>
      <c r="DH78" s="273" t="str">
        <f ca="true">+IF(OFFSET('Sanitation Data'!$H$31,0,10*ROW('Sanitation Data'!H72))="","",OFFSET('Sanitation Data'!$H$31,0,10*ROW('Sanitation Data'!H72)))</f>
        <v/>
      </c>
      <c r="DI78" s="273" t="str">
        <f ca="true">+IF(OFFSET('Sanitation Data'!$H$32,0,10*ROW('Sanitation Data'!H72))="","",OFFSET('Sanitation Data'!$H$32,0,10*ROW('Sanitation Data'!H72)))</f>
        <v/>
      </c>
      <c r="DJ78" s="273" t="str">
        <f ca="true">+IF(OFFSET('Sanitation Data'!$I$28,0,10*ROW('Sanitation Data'!I72))="","",OFFSET('Sanitation Data'!$I$28,0,10*ROW('Sanitation Data'!I72)))</f>
        <v/>
      </c>
      <c r="DK78" s="273" t="str">
        <f ca="true">+IF(OFFSET('Sanitation Data'!$I$29,0,10*ROW('Sanitation Data'!I72))="","",OFFSET('Sanitation Data'!$I$29,0,10*ROW('Sanitation Data'!I72)))</f>
        <v/>
      </c>
      <c r="DL78" s="273" t="str">
        <f ca="true">+IF(OFFSET('Sanitation Data'!$I$30,0,10*ROW('Sanitation Data'!I72))="","",OFFSET('Sanitation Data'!$I$30,0,10*ROW('Sanitation Data'!I72)))</f>
        <v/>
      </c>
      <c r="DM78" s="273" t="str">
        <f ca="true">+IF(OFFSET('Sanitation Data'!$I$31,0,10*ROW('Sanitation Data'!I72))="","",OFFSET('Sanitation Data'!$I$31,0,10*ROW('Sanitation Data'!I72)))</f>
        <v/>
      </c>
      <c r="DN78" s="273" t="str">
        <f ca="true">+IF(OFFSET('Sanitation Data'!$I$32,0,10*ROW('Sanitation Data'!I72))="","",OFFSET('Sanitation Data'!$I$32,0,10*ROW('Sanitation Data'!I72)))</f>
        <v/>
      </c>
      <c r="DO78" s="273" t="str">
        <f ca="true">+IF(OFFSET('Hygiene Data'!$D$11,0,10*ROW('Hygiene Data'!D72))="","",OFFSET('Hygiene Data'!$D$11,0,10*ROW('Hygiene Data'!D72)))</f>
        <v/>
      </c>
      <c r="DP78" s="273" t="str">
        <f ca="true">+IF(OFFSET('Hygiene Data'!$D$12,0,10*ROW('Hygiene Data'!D72))="","",OFFSET('Hygiene Data'!$D$12,0,10*ROW('Hygiene Data'!D72)))</f>
        <v/>
      </c>
      <c r="DQ78" s="273" t="str">
        <f ca="true">+IF(OFFSET('Hygiene Data'!$D$13,0,10*ROW('Hygiene Data'!D72))="","",OFFSET('Hygiene Data'!$D$13,0,10*ROW('Hygiene Data'!D72)))</f>
        <v/>
      </c>
      <c r="DR78" s="273" t="str">
        <f ca="true">+IF(OFFSET('Hygiene Data'!$E$11,0,10*ROW('Hygiene Data'!E72))="","",OFFSET('Hygiene Data'!$E$11,0,10*ROW('Hygiene Data'!E72)))</f>
        <v/>
      </c>
      <c r="DS78" s="273" t="str">
        <f ca="true">+IF(OFFSET('Hygiene Data'!$E$12,0,10*ROW('Hygiene Data'!E72))="","",OFFSET('Hygiene Data'!$E$12,0,10*ROW('Hygiene Data'!E72)))</f>
        <v/>
      </c>
      <c r="DT78" s="273" t="str">
        <f ca="true">+IF(OFFSET('Hygiene Data'!$E$13,0,10*ROW('Hygiene Data'!E72))="","",OFFSET('Hygiene Data'!$E$13,0,10*ROW('Hygiene Data'!E72)))</f>
        <v/>
      </c>
      <c r="DU78" s="273" t="str">
        <f ca="true">+IF(OFFSET('Hygiene Data'!$F$11,0,10*ROW('Hygiene Data'!F72))="","",OFFSET('Hygiene Data'!$F$11,0,10*ROW('Hygiene Data'!F72)))</f>
        <v/>
      </c>
      <c r="DV78" s="273" t="str">
        <f ca="true">+IF(OFFSET('Hygiene Data'!$F$12,0,10*ROW('Hygiene Data'!F72))="","",OFFSET('Hygiene Data'!$F$12,0,10*ROW('Hygiene Data'!F72)))</f>
        <v/>
      </c>
      <c r="DW78" s="273" t="str">
        <f ca="true">+IF(OFFSET('Hygiene Data'!$F$13,0,10*ROW('Hygiene Data'!F72))="","",OFFSET('Hygiene Data'!$F$13,0,10*ROW('Hygiene Data'!F72)))</f>
        <v/>
      </c>
      <c r="DX78" s="273" t="str">
        <f ca="true">+IF(OFFSET('Hygiene Data'!$G$11,0,10*ROW('Hygiene Data'!G72))="","",OFFSET('Hygiene Data'!$G$11,0,10*ROW('Hygiene Data'!G72)))</f>
        <v/>
      </c>
      <c r="DY78" s="273" t="str">
        <f ca="true">+IF(OFFSET('Hygiene Data'!$G$12,0,10*ROW('Hygiene Data'!G72))="","",OFFSET('Hygiene Data'!$G$12,0,10*ROW('Hygiene Data'!G72)))</f>
        <v/>
      </c>
      <c r="DZ78" s="273" t="str">
        <f ca="true">+IF(OFFSET('Hygiene Data'!$G$13,0,10*ROW('Hygiene Data'!G72))="","",OFFSET('Hygiene Data'!$G$13,0,10*ROW('Hygiene Data'!G72)))</f>
        <v/>
      </c>
      <c r="EA78" s="273" t="str">
        <f ca="true">+IF(OFFSET('Hygiene Data'!$H$11,0,10*ROW('Hygiene Data'!H72))="","",OFFSET('Hygiene Data'!$H$11,0,10*ROW('Hygiene Data'!H72)))</f>
        <v/>
      </c>
      <c r="EB78" s="273" t="str">
        <f ca="true">+IF(OFFSET('Hygiene Data'!$H$12,0,10*ROW('Hygiene Data'!H72))="","",OFFSET('Hygiene Data'!$H$12,0,10*ROW('Hygiene Data'!H72)))</f>
        <v/>
      </c>
      <c r="EC78" s="273" t="str">
        <f ca="true">+IF(OFFSET('Hygiene Data'!$H$13,0,10*ROW('Hygiene Data'!H72))="","",OFFSET('Hygiene Data'!$H$13,0,10*ROW('Hygiene Data'!H72)))</f>
        <v/>
      </c>
      <c r="ED78" s="273" t="str">
        <f ca="true">+IF(OFFSET('Hygiene Data'!$I$11,0,10*ROW('Hygiene Data'!I72))="","",OFFSET('Hygiene Data'!$I$11,0,10*ROW('Hygiene Data'!I72)))</f>
        <v/>
      </c>
      <c r="EE78" s="273" t="str">
        <f ca="true">+IF(OFFSET('Hygiene Data'!$I$12,0,10*ROW('Hygiene Data'!I72))="","",OFFSET('Hygiene Data'!$I$12,0,10*ROW('Hygiene Data'!I72)))</f>
        <v/>
      </c>
      <c r="EF78" s="273"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29"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3"/>
      <c r="BS79" s="273" t="str">
        <f ca="true">+IF(OFFSET('Water Data'!$D$27,0,10*ROW('Water Data'!D73))="","",OFFSET('Water Data'!$D$27,0,10*ROW('Water Data'!D73)))</f>
        <v/>
      </c>
      <c r="BT79" s="273" t="str">
        <f ca="true">+IF(OFFSET('Water Data'!$D$28,0,10*ROW('Water Data'!D73))="","",OFFSET('Water Data'!$D$28,0,10*ROW('Water Data'!D73)))</f>
        <v/>
      </c>
      <c r="BU79" s="273" t="str">
        <f ca="true">+IF(OFFSET('Water Data'!$D$29,0,10*ROW('Water Data'!D73))="","",OFFSET('Water Data'!$D$29,0,10*ROW('Water Data'!D73)))</f>
        <v/>
      </c>
      <c r="BV79" s="273" t="str">
        <f ca="true">+IF(OFFSET('Water Data'!$E$27,0,10*ROW('Water Data'!E73))="","",OFFSET('Water Data'!$E$27,0,10*ROW('Water Data'!E73)))</f>
        <v/>
      </c>
      <c r="BW79" s="273" t="str">
        <f ca="true">+IF(OFFSET('Water Data'!$E$28,0,10*ROW('Water Data'!E73))="","",OFFSET('Water Data'!$E$28,0,10*ROW('Water Data'!E73)))</f>
        <v/>
      </c>
      <c r="BX79" s="273" t="str">
        <f ca="true">+IF(OFFSET('Water Data'!$E$29,0,10*ROW('Water Data'!E73))="","",OFFSET('Water Data'!$E$29,0,10*ROW('Water Data'!E73)))</f>
        <v/>
      </c>
      <c r="BY79" s="273" t="str">
        <f ca="true">+IF(OFFSET('Water Data'!$F$27,0,10*ROW('Water Data'!F73))="","",OFFSET('Water Data'!$F$27,0,10*ROW('Water Data'!F73)))</f>
        <v/>
      </c>
      <c r="BZ79" s="273" t="str">
        <f ca="true">+IF(OFFSET('Water Data'!$F$28,0,10*ROW('Water Data'!F73))="","",OFFSET('Water Data'!$F$28,0,10*ROW('Water Data'!F73)))</f>
        <v/>
      </c>
      <c r="CA79" s="273" t="str">
        <f ca="true">+IF(OFFSET('Water Data'!$F$29,0,10*ROW('Water Data'!F73))="","",OFFSET('Water Data'!$F$29,0,10*ROW('Water Data'!F73)))</f>
        <v/>
      </c>
      <c r="CB79" s="273" t="str">
        <f ca="true">+IF(OFFSET('Water Data'!$G$27,0,10*ROW('Water Data'!G73))="","",OFFSET('Water Data'!$G$27,0,10*ROW('Water Data'!G73)))</f>
        <v/>
      </c>
      <c r="CC79" s="273" t="str">
        <f ca="true">+IF(OFFSET('Water Data'!$G$28,0,10*ROW('Water Data'!G73))="","",OFFSET('Water Data'!$G$28,0,10*ROW('Water Data'!G73)))</f>
        <v/>
      </c>
      <c r="CD79" s="273" t="str">
        <f ca="true">+IF(OFFSET('Water Data'!$G$29,0,10*ROW('Water Data'!G73))="","",OFFSET('Water Data'!$G$29,0,10*ROW('Water Data'!G73)))</f>
        <v/>
      </c>
      <c r="CE79" s="273" t="str">
        <f ca="true">+IF(OFFSET('Water Data'!$H$27,0,10*ROW('Water Data'!H73))="","",OFFSET('Water Data'!$H$27,0,10*ROW('Water Data'!H73)))</f>
        <v/>
      </c>
      <c r="CF79" s="273" t="str">
        <f ca="true">+IF(OFFSET('Water Data'!$H$28,0,10*ROW('Water Data'!H73))="","",OFFSET('Water Data'!$H$28,0,10*ROW('Water Data'!H73)))</f>
        <v/>
      </c>
      <c r="CG79" s="273" t="str">
        <f ca="true">+IF(OFFSET('Water Data'!$H$29,0,10*ROW('Water Data'!H73))="","",OFFSET('Water Data'!$H$29,0,10*ROW('Water Data'!H73)))</f>
        <v/>
      </c>
      <c r="CH79" s="273" t="str">
        <f ca="true">+IF(OFFSET('Water Data'!$I$27,0,10*ROW('Water Data'!I73))="","",OFFSET('Water Data'!$I$27,0,10*ROW('Water Data'!I73)))</f>
        <v/>
      </c>
      <c r="CI79" s="273" t="str">
        <f ca="true">+IF(OFFSET('Water Data'!$I$28,0,10*ROW('Water Data'!I73))="","",OFFSET('Water Data'!$I$28,0,10*ROW('Water Data'!I73)))</f>
        <v/>
      </c>
      <c r="CJ79" s="273" t="str">
        <f ca="true">+IF(OFFSET('Water Data'!$I$29,0,10*ROW('Water Data'!I73))="","",OFFSET('Water Data'!$I$29,0,10*ROW('Water Data'!I73)))</f>
        <v/>
      </c>
      <c r="CK79" s="273" t="str">
        <f ca="true">+IF(OFFSET('Sanitation Data'!$D$28,0,10*ROW('Sanitation Data'!D73))="","",OFFSET('Sanitation Data'!$D$28,0,10*ROW('Sanitation Data'!D73)))</f>
        <v/>
      </c>
      <c r="CL79" s="273" t="str">
        <f ca="true">+IF(OFFSET('Sanitation Data'!$D$29,0,10*ROW('Sanitation Data'!D73))="","",OFFSET('Sanitation Data'!$D$29,0,10*ROW('Sanitation Data'!D73)))</f>
        <v/>
      </c>
      <c r="CM79" s="273" t="str">
        <f ca="true">+IF(OFFSET('Sanitation Data'!$D$30,0,10*ROW('Sanitation Data'!D73))="","",OFFSET('Sanitation Data'!$D$30,0,10*ROW('Sanitation Data'!D73)))</f>
        <v/>
      </c>
      <c r="CN79" s="273" t="str">
        <f ca="true">+IF(OFFSET('Sanitation Data'!$D$31,0,10*ROW('Sanitation Data'!D73))="","",OFFSET('Sanitation Data'!$D$31,0,10*ROW('Sanitation Data'!D73)))</f>
        <v/>
      </c>
      <c r="CO79" s="273" t="str">
        <f ca="true">+IF(OFFSET('Sanitation Data'!$D$32,0,10*ROW('Sanitation Data'!D73))="","",OFFSET('Sanitation Data'!$D$32,0,10*ROW('Sanitation Data'!D73)))</f>
        <v/>
      </c>
      <c r="CP79" s="273" t="str">
        <f ca="true">+IF(OFFSET('Sanitation Data'!$E$28,0,10*ROW('Sanitation Data'!E73))="","",OFFSET('Sanitation Data'!$E$28,0,10*ROW('Sanitation Data'!E73)))</f>
        <v/>
      </c>
      <c r="CQ79" s="273" t="str">
        <f ca="true">+IF(OFFSET('Sanitation Data'!$E$29,0,10*ROW('Sanitation Data'!E73))="","",OFFSET('Sanitation Data'!$E$29,0,10*ROW('Sanitation Data'!E73)))</f>
        <v/>
      </c>
      <c r="CR79" s="273" t="str">
        <f ca="true">+IF(OFFSET('Sanitation Data'!$E$30,0,10*ROW('Sanitation Data'!E73))="","",OFFSET('Sanitation Data'!$E$30,0,10*ROW('Sanitation Data'!E73)))</f>
        <v/>
      </c>
      <c r="CS79" s="273" t="str">
        <f ca="true">+IF(OFFSET('Sanitation Data'!$E$31,0,10*ROW('Sanitation Data'!E73))="","",OFFSET('Sanitation Data'!$E$31,0,10*ROW('Sanitation Data'!E73)))</f>
        <v/>
      </c>
      <c r="CT79" s="273" t="str">
        <f ca="true">+IF(OFFSET('Sanitation Data'!$E$32,0,10*ROW('Sanitation Data'!E73))="","",OFFSET('Sanitation Data'!$E$32,0,10*ROW('Sanitation Data'!E73)))</f>
        <v/>
      </c>
      <c r="CU79" s="273" t="str">
        <f ca="true">+IF(OFFSET('Sanitation Data'!$F$28,0,10*ROW('Sanitation Data'!F73))="","",OFFSET('Sanitation Data'!$F$28,0,10*ROW('Sanitation Data'!F73)))</f>
        <v/>
      </c>
      <c r="CV79" s="273" t="str">
        <f ca="true">+IF(OFFSET('Sanitation Data'!$F$29,0,10*ROW('Sanitation Data'!F73))="","",OFFSET('Sanitation Data'!$F$29,0,10*ROW('Sanitation Data'!F73)))</f>
        <v/>
      </c>
      <c r="CW79" s="273" t="str">
        <f ca="true">+IF(OFFSET('Sanitation Data'!$F$30,0,10*ROW('Sanitation Data'!F73))="","",OFFSET('Sanitation Data'!$F$30,0,10*ROW('Sanitation Data'!F73)))</f>
        <v/>
      </c>
      <c r="CX79" s="273" t="str">
        <f ca="true">+IF(OFFSET('Sanitation Data'!$F$31,0,10*ROW('Sanitation Data'!F73))="","",OFFSET('Sanitation Data'!$F$31,0,10*ROW('Sanitation Data'!F73)))</f>
        <v/>
      </c>
      <c r="CY79" s="273" t="str">
        <f ca="true">+IF(OFFSET('Sanitation Data'!$F$32,0,10*ROW('Sanitation Data'!F73))="","",OFFSET('Sanitation Data'!$F$32,0,10*ROW('Sanitation Data'!F73)))</f>
        <v/>
      </c>
      <c r="CZ79" s="273" t="str">
        <f ca="true">+IF(OFFSET('Sanitation Data'!$G$28,0,10*ROW('Sanitation Data'!G73))="","",OFFSET('Sanitation Data'!$G$28,0,10*ROW('Sanitation Data'!G73)))</f>
        <v/>
      </c>
      <c r="DA79" s="273" t="str">
        <f ca="true">+IF(OFFSET('Sanitation Data'!$G$29,0,10*ROW('Sanitation Data'!G73))="","",OFFSET('Sanitation Data'!$G$29,0,10*ROW('Sanitation Data'!G73)))</f>
        <v/>
      </c>
      <c r="DB79" s="273" t="str">
        <f ca="true">+IF(OFFSET('Sanitation Data'!$G$30,0,10*ROW('Sanitation Data'!G73))="","",OFFSET('Sanitation Data'!$G$30,0,10*ROW('Sanitation Data'!G73)))</f>
        <v/>
      </c>
      <c r="DC79" s="273" t="str">
        <f ca="true">+IF(OFFSET('Sanitation Data'!$G$31,0,10*ROW('Sanitation Data'!G73))="","",OFFSET('Sanitation Data'!$G$31,0,10*ROW('Sanitation Data'!G73)))</f>
        <v/>
      </c>
      <c r="DD79" s="273" t="str">
        <f ca="true">+IF(OFFSET('Sanitation Data'!$G$32,0,10*ROW('Sanitation Data'!G73))="","",OFFSET('Sanitation Data'!$G$32,0,10*ROW('Sanitation Data'!G73)))</f>
        <v/>
      </c>
      <c r="DE79" s="273" t="str">
        <f ca="true">+IF(OFFSET('Sanitation Data'!$H$28,0,10*ROW('Sanitation Data'!H73))="","",OFFSET('Sanitation Data'!$H$28,0,10*ROW('Sanitation Data'!H73)))</f>
        <v/>
      </c>
      <c r="DF79" s="273" t="str">
        <f ca="true">+IF(OFFSET('Sanitation Data'!$H$29,0,10*ROW('Sanitation Data'!H73))="","",OFFSET('Sanitation Data'!$H$29,0,10*ROW('Sanitation Data'!H73)))</f>
        <v/>
      </c>
      <c r="DG79" s="273" t="str">
        <f ca="true">+IF(OFFSET('Sanitation Data'!$H$30,0,10*ROW('Sanitation Data'!H73))="","",OFFSET('Sanitation Data'!$H$30,0,10*ROW('Sanitation Data'!H73)))</f>
        <v/>
      </c>
      <c r="DH79" s="273" t="str">
        <f ca="true">+IF(OFFSET('Sanitation Data'!$H$31,0,10*ROW('Sanitation Data'!H73))="","",OFFSET('Sanitation Data'!$H$31,0,10*ROW('Sanitation Data'!H73)))</f>
        <v/>
      </c>
      <c r="DI79" s="273" t="str">
        <f ca="true">+IF(OFFSET('Sanitation Data'!$H$32,0,10*ROW('Sanitation Data'!H73))="","",OFFSET('Sanitation Data'!$H$32,0,10*ROW('Sanitation Data'!H73)))</f>
        <v/>
      </c>
      <c r="DJ79" s="273" t="str">
        <f ca="true">+IF(OFFSET('Sanitation Data'!$I$28,0,10*ROW('Sanitation Data'!I73))="","",OFFSET('Sanitation Data'!$I$28,0,10*ROW('Sanitation Data'!I73)))</f>
        <v/>
      </c>
      <c r="DK79" s="273" t="str">
        <f ca="true">+IF(OFFSET('Sanitation Data'!$I$29,0,10*ROW('Sanitation Data'!I73))="","",OFFSET('Sanitation Data'!$I$29,0,10*ROW('Sanitation Data'!I73)))</f>
        <v/>
      </c>
      <c r="DL79" s="273" t="str">
        <f ca="true">+IF(OFFSET('Sanitation Data'!$I$30,0,10*ROW('Sanitation Data'!I73))="","",OFFSET('Sanitation Data'!$I$30,0,10*ROW('Sanitation Data'!I73)))</f>
        <v/>
      </c>
      <c r="DM79" s="273" t="str">
        <f ca="true">+IF(OFFSET('Sanitation Data'!$I$31,0,10*ROW('Sanitation Data'!I73))="","",OFFSET('Sanitation Data'!$I$31,0,10*ROW('Sanitation Data'!I73)))</f>
        <v/>
      </c>
      <c r="DN79" s="273" t="str">
        <f ca="true">+IF(OFFSET('Sanitation Data'!$I$32,0,10*ROW('Sanitation Data'!I73))="","",OFFSET('Sanitation Data'!$I$32,0,10*ROW('Sanitation Data'!I73)))</f>
        <v/>
      </c>
      <c r="DO79" s="273" t="str">
        <f ca="true">+IF(OFFSET('Hygiene Data'!$D$11,0,10*ROW('Hygiene Data'!D73))="","",OFFSET('Hygiene Data'!$D$11,0,10*ROW('Hygiene Data'!D73)))</f>
        <v/>
      </c>
      <c r="DP79" s="273" t="str">
        <f ca="true">+IF(OFFSET('Hygiene Data'!$D$12,0,10*ROW('Hygiene Data'!D73))="","",OFFSET('Hygiene Data'!$D$12,0,10*ROW('Hygiene Data'!D73)))</f>
        <v/>
      </c>
      <c r="DQ79" s="273" t="str">
        <f ca="true">+IF(OFFSET('Hygiene Data'!$D$13,0,10*ROW('Hygiene Data'!D73))="","",OFFSET('Hygiene Data'!$D$13,0,10*ROW('Hygiene Data'!D73)))</f>
        <v/>
      </c>
      <c r="DR79" s="273" t="str">
        <f ca="true">+IF(OFFSET('Hygiene Data'!$E$11,0,10*ROW('Hygiene Data'!E73))="","",OFFSET('Hygiene Data'!$E$11,0,10*ROW('Hygiene Data'!E73)))</f>
        <v/>
      </c>
      <c r="DS79" s="273" t="str">
        <f ca="true">+IF(OFFSET('Hygiene Data'!$E$12,0,10*ROW('Hygiene Data'!E73))="","",OFFSET('Hygiene Data'!$E$12,0,10*ROW('Hygiene Data'!E73)))</f>
        <v/>
      </c>
      <c r="DT79" s="273" t="str">
        <f ca="true">+IF(OFFSET('Hygiene Data'!$E$13,0,10*ROW('Hygiene Data'!E73))="","",OFFSET('Hygiene Data'!$E$13,0,10*ROW('Hygiene Data'!E73)))</f>
        <v/>
      </c>
      <c r="DU79" s="273" t="str">
        <f ca="true">+IF(OFFSET('Hygiene Data'!$F$11,0,10*ROW('Hygiene Data'!F73))="","",OFFSET('Hygiene Data'!$F$11,0,10*ROW('Hygiene Data'!F73)))</f>
        <v/>
      </c>
      <c r="DV79" s="273" t="str">
        <f ca="true">+IF(OFFSET('Hygiene Data'!$F$12,0,10*ROW('Hygiene Data'!F73))="","",OFFSET('Hygiene Data'!$F$12,0,10*ROW('Hygiene Data'!F73)))</f>
        <v/>
      </c>
      <c r="DW79" s="273" t="str">
        <f ca="true">+IF(OFFSET('Hygiene Data'!$F$13,0,10*ROW('Hygiene Data'!F73))="","",OFFSET('Hygiene Data'!$F$13,0,10*ROW('Hygiene Data'!F73)))</f>
        <v/>
      </c>
      <c r="DX79" s="273" t="str">
        <f ca="true">+IF(OFFSET('Hygiene Data'!$G$11,0,10*ROW('Hygiene Data'!G73))="","",OFFSET('Hygiene Data'!$G$11,0,10*ROW('Hygiene Data'!G73)))</f>
        <v/>
      </c>
      <c r="DY79" s="273" t="str">
        <f ca="true">+IF(OFFSET('Hygiene Data'!$G$12,0,10*ROW('Hygiene Data'!G73))="","",OFFSET('Hygiene Data'!$G$12,0,10*ROW('Hygiene Data'!G73)))</f>
        <v/>
      </c>
      <c r="DZ79" s="273" t="str">
        <f ca="true">+IF(OFFSET('Hygiene Data'!$G$13,0,10*ROW('Hygiene Data'!G73))="","",OFFSET('Hygiene Data'!$G$13,0,10*ROW('Hygiene Data'!G73)))</f>
        <v/>
      </c>
      <c r="EA79" s="273" t="str">
        <f ca="true">+IF(OFFSET('Hygiene Data'!$H$11,0,10*ROW('Hygiene Data'!H73))="","",OFFSET('Hygiene Data'!$H$11,0,10*ROW('Hygiene Data'!H73)))</f>
        <v/>
      </c>
      <c r="EB79" s="273" t="str">
        <f ca="true">+IF(OFFSET('Hygiene Data'!$H$12,0,10*ROW('Hygiene Data'!H73))="","",OFFSET('Hygiene Data'!$H$12,0,10*ROW('Hygiene Data'!H73)))</f>
        <v/>
      </c>
      <c r="EC79" s="273" t="str">
        <f ca="true">+IF(OFFSET('Hygiene Data'!$H$13,0,10*ROW('Hygiene Data'!H73))="","",OFFSET('Hygiene Data'!$H$13,0,10*ROW('Hygiene Data'!H73)))</f>
        <v/>
      </c>
      <c r="ED79" s="273" t="str">
        <f ca="true">+IF(OFFSET('Hygiene Data'!$I$11,0,10*ROW('Hygiene Data'!I73))="","",OFFSET('Hygiene Data'!$I$11,0,10*ROW('Hygiene Data'!I73)))</f>
        <v/>
      </c>
      <c r="EE79" s="273" t="str">
        <f ca="true">+IF(OFFSET('Hygiene Data'!$I$12,0,10*ROW('Hygiene Data'!I73))="","",OFFSET('Hygiene Data'!$I$12,0,10*ROW('Hygiene Data'!I73)))</f>
        <v/>
      </c>
      <c r="EF79" s="273"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29"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3"/>
      <c r="BS80" s="273" t="str">
        <f ca="true">+IF(OFFSET('Water Data'!$D$27,0,10*ROW('Water Data'!D74))="","",OFFSET('Water Data'!$D$27,0,10*ROW('Water Data'!D74)))</f>
        <v/>
      </c>
      <c r="BT80" s="273" t="str">
        <f ca="true">+IF(OFFSET('Water Data'!$D$28,0,10*ROW('Water Data'!D74))="","",OFFSET('Water Data'!$D$28,0,10*ROW('Water Data'!D74)))</f>
        <v/>
      </c>
      <c r="BU80" s="273" t="str">
        <f ca="true">+IF(OFFSET('Water Data'!$D$29,0,10*ROW('Water Data'!D74))="","",OFFSET('Water Data'!$D$29,0,10*ROW('Water Data'!D74)))</f>
        <v/>
      </c>
      <c r="BV80" s="273" t="str">
        <f ca="true">+IF(OFFSET('Water Data'!$E$27,0,10*ROW('Water Data'!E74))="","",OFFSET('Water Data'!$E$27,0,10*ROW('Water Data'!E74)))</f>
        <v/>
      </c>
      <c r="BW80" s="273" t="str">
        <f ca="true">+IF(OFFSET('Water Data'!$E$28,0,10*ROW('Water Data'!E74))="","",OFFSET('Water Data'!$E$28,0,10*ROW('Water Data'!E74)))</f>
        <v/>
      </c>
      <c r="BX80" s="273" t="str">
        <f ca="true">+IF(OFFSET('Water Data'!$E$29,0,10*ROW('Water Data'!E74))="","",OFFSET('Water Data'!$E$29,0,10*ROW('Water Data'!E74)))</f>
        <v/>
      </c>
      <c r="BY80" s="273" t="str">
        <f ca="true">+IF(OFFSET('Water Data'!$F$27,0,10*ROW('Water Data'!F74))="","",OFFSET('Water Data'!$F$27,0,10*ROW('Water Data'!F74)))</f>
        <v/>
      </c>
      <c r="BZ80" s="273" t="str">
        <f ca="true">+IF(OFFSET('Water Data'!$F$28,0,10*ROW('Water Data'!F74))="","",OFFSET('Water Data'!$F$28,0,10*ROW('Water Data'!F74)))</f>
        <v/>
      </c>
      <c r="CA80" s="273" t="str">
        <f ca="true">+IF(OFFSET('Water Data'!$F$29,0,10*ROW('Water Data'!F74))="","",OFFSET('Water Data'!$F$29,0,10*ROW('Water Data'!F74)))</f>
        <v/>
      </c>
      <c r="CB80" s="273" t="str">
        <f ca="true">+IF(OFFSET('Water Data'!$G$27,0,10*ROW('Water Data'!G74))="","",OFFSET('Water Data'!$G$27,0,10*ROW('Water Data'!G74)))</f>
        <v/>
      </c>
      <c r="CC80" s="273" t="str">
        <f ca="true">+IF(OFFSET('Water Data'!$G$28,0,10*ROW('Water Data'!G74))="","",OFFSET('Water Data'!$G$28,0,10*ROW('Water Data'!G74)))</f>
        <v/>
      </c>
      <c r="CD80" s="273" t="str">
        <f ca="true">+IF(OFFSET('Water Data'!$G$29,0,10*ROW('Water Data'!G74))="","",OFFSET('Water Data'!$G$29,0,10*ROW('Water Data'!G74)))</f>
        <v/>
      </c>
      <c r="CE80" s="273" t="str">
        <f ca="true">+IF(OFFSET('Water Data'!$H$27,0,10*ROW('Water Data'!H74))="","",OFFSET('Water Data'!$H$27,0,10*ROW('Water Data'!H74)))</f>
        <v/>
      </c>
      <c r="CF80" s="273" t="str">
        <f ca="true">+IF(OFFSET('Water Data'!$H$28,0,10*ROW('Water Data'!H74))="","",OFFSET('Water Data'!$H$28,0,10*ROW('Water Data'!H74)))</f>
        <v/>
      </c>
      <c r="CG80" s="273" t="str">
        <f ca="true">+IF(OFFSET('Water Data'!$H$29,0,10*ROW('Water Data'!H74))="","",OFFSET('Water Data'!$H$29,0,10*ROW('Water Data'!H74)))</f>
        <v/>
      </c>
      <c r="CH80" s="273" t="str">
        <f ca="true">+IF(OFFSET('Water Data'!$I$27,0,10*ROW('Water Data'!I74))="","",OFFSET('Water Data'!$I$27,0,10*ROW('Water Data'!I74)))</f>
        <v/>
      </c>
      <c r="CI80" s="273" t="str">
        <f ca="true">+IF(OFFSET('Water Data'!$I$28,0,10*ROW('Water Data'!I74))="","",OFFSET('Water Data'!$I$28,0,10*ROW('Water Data'!I74)))</f>
        <v/>
      </c>
      <c r="CJ80" s="273" t="str">
        <f ca="true">+IF(OFFSET('Water Data'!$I$29,0,10*ROW('Water Data'!I74))="","",OFFSET('Water Data'!$I$29,0,10*ROW('Water Data'!I74)))</f>
        <v/>
      </c>
      <c r="CK80" s="273" t="str">
        <f ca="true">+IF(OFFSET('Sanitation Data'!$D$28,0,10*ROW('Sanitation Data'!D74))="","",OFFSET('Sanitation Data'!$D$28,0,10*ROW('Sanitation Data'!D74)))</f>
        <v/>
      </c>
      <c r="CL80" s="273" t="str">
        <f ca="true">+IF(OFFSET('Sanitation Data'!$D$29,0,10*ROW('Sanitation Data'!D74))="","",OFFSET('Sanitation Data'!$D$29,0,10*ROW('Sanitation Data'!D74)))</f>
        <v/>
      </c>
      <c r="CM80" s="273" t="str">
        <f ca="true">+IF(OFFSET('Sanitation Data'!$D$30,0,10*ROW('Sanitation Data'!D74))="","",OFFSET('Sanitation Data'!$D$30,0,10*ROW('Sanitation Data'!D74)))</f>
        <v/>
      </c>
      <c r="CN80" s="273" t="str">
        <f ca="true">+IF(OFFSET('Sanitation Data'!$D$31,0,10*ROW('Sanitation Data'!D74))="","",OFFSET('Sanitation Data'!$D$31,0,10*ROW('Sanitation Data'!D74)))</f>
        <v/>
      </c>
      <c r="CO80" s="273" t="str">
        <f ca="true">+IF(OFFSET('Sanitation Data'!$D$32,0,10*ROW('Sanitation Data'!D74))="","",OFFSET('Sanitation Data'!$D$32,0,10*ROW('Sanitation Data'!D74)))</f>
        <v/>
      </c>
      <c r="CP80" s="273" t="str">
        <f ca="true">+IF(OFFSET('Sanitation Data'!$E$28,0,10*ROW('Sanitation Data'!E74))="","",OFFSET('Sanitation Data'!$E$28,0,10*ROW('Sanitation Data'!E74)))</f>
        <v/>
      </c>
      <c r="CQ80" s="273" t="str">
        <f ca="true">+IF(OFFSET('Sanitation Data'!$E$29,0,10*ROW('Sanitation Data'!E74))="","",OFFSET('Sanitation Data'!$E$29,0,10*ROW('Sanitation Data'!E74)))</f>
        <v/>
      </c>
      <c r="CR80" s="273" t="str">
        <f ca="true">+IF(OFFSET('Sanitation Data'!$E$30,0,10*ROW('Sanitation Data'!E74))="","",OFFSET('Sanitation Data'!$E$30,0,10*ROW('Sanitation Data'!E74)))</f>
        <v/>
      </c>
      <c r="CS80" s="273" t="str">
        <f ca="true">+IF(OFFSET('Sanitation Data'!$E$31,0,10*ROW('Sanitation Data'!E74))="","",OFFSET('Sanitation Data'!$E$31,0,10*ROW('Sanitation Data'!E74)))</f>
        <v/>
      </c>
      <c r="CT80" s="273" t="str">
        <f ca="true">+IF(OFFSET('Sanitation Data'!$E$32,0,10*ROW('Sanitation Data'!E74))="","",OFFSET('Sanitation Data'!$E$32,0,10*ROW('Sanitation Data'!E74)))</f>
        <v/>
      </c>
      <c r="CU80" s="273" t="str">
        <f ca="true">+IF(OFFSET('Sanitation Data'!$F$28,0,10*ROW('Sanitation Data'!F74))="","",OFFSET('Sanitation Data'!$F$28,0,10*ROW('Sanitation Data'!F74)))</f>
        <v/>
      </c>
      <c r="CV80" s="273" t="str">
        <f ca="true">+IF(OFFSET('Sanitation Data'!$F$29,0,10*ROW('Sanitation Data'!F74))="","",OFFSET('Sanitation Data'!$F$29,0,10*ROW('Sanitation Data'!F74)))</f>
        <v/>
      </c>
      <c r="CW80" s="273" t="str">
        <f ca="true">+IF(OFFSET('Sanitation Data'!$F$30,0,10*ROW('Sanitation Data'!F74))="","",OFFSET('Sanitation Data'!$F$30,0,10*ROW('Sanitation Data'!F74)))</f>
        <v/>
      </c>
      <c r="CX80" s="273" t="str">
        <f ca="true">+IF(OFFSET('Sanitation Data'!$F$31,0,10*ROW('Sanitation Data'!F74))="","",OFFSET('Sanitation Data'!$F$31,0,10*ROW('Sanitation Data'!F74)))</f>
        <v/>
      </c>
      <c r="CY80" s="273" t="str">
        <f ca="true">+IF(OFFSET('Sanitation Data'!$F$32,0,10*ROW('Sanitation Data'!F74))="","",OFFSET('Sanitation Data'!$F$32,0,10*ROW('Sanitation Data'!F74)))</f>
        <v/>
      </c>
      <c r="CZ80" s="273" t="str">
        <f ca="true">+IF(OFFSET('Sanitation Data'!$G$28,0,10*ROW('Sanitation Data'!G74))="","",OFFSET('Sanitation Data'!$G$28,0,10*ROW('Sanitation Data'!G74)))</f>
        <v/>
      </c>
      <c r="DA80" s="273" t="str">
        <f ca="true">+IF(OFFSET('Sanitation Data'!$G$29,0,10*ROW('Sanitation Data'!G74))="","",OFFSET('Sanitation Data'!$G$29,0,10*ROW('Sanitation Data'!G74)))</f>
        <v/>
      </c>
      <c r="DB80" s="273" t="str">
        <f ca="true">+IF(OFFSET('Sanitation Data'!$G$30,0,10*ROW('Sanitation Data'!G74))="","",OFFSET('Sanitation Data'!$G$30,0,10*ROW('Sanitation Data'!G74)))</f>
        <v/>
      </c>
      <c r="DC80" s="273" t="str">
        <f ca="true">+IF(OFFSET('Sanitation Data'!$G$31,0,10*ROW('Sanitation Data'!G74))="","",OFFSET('Sanitation Data'!$G$31,0,10*ROW('Sanitation Data'!G74)))</f>
        <v/>
      </c>
      <c r="DD80" s="273" t="str">
        <f ca="true">+IF(OFFSET('Sanitation Data'!$G$32,0,10*ROW('Sanitation Data'!G74))="","",OFFSET('Sanitation Data'!$G$32,0,10*ROW('Sanitation Data'!G74)))</f>
        <v/>
      </c>
      <c r="DE80" s="273" t="str">
        <f ca="true">+IF(OFFSET('Sanitation Data'!$H$28,0,10*ROW('Sanitation Data'!H74))="","",OFFSET('Sanitation Data'!$H$28,0,10*ROW('Sanitation Data'!H74)))</f>
        <v/>
      </c>
      <c r="DF80" s="273" t="str">
        <f ca="true">+IF(OFFSET('Sanitation Data'!$H$29,0,10*ROW('Sanitation Data'!H74))="","",OFFSET('Sanitation Data'!$H$29,0,10*ROW('Sanitation Data'!H74)))</f>
        <v/>
      </c>
      <c r="DG80" s="273" t="str">
        <f ca="true">+IF(OFFSET('Sanitation Data'!$H$30,0,10*ROW('Sanitation Data'!H74))="","",OFFSET('Sanitation Data'!$H$30,0,10*ROW('Sanitation Data'!H74)))</f>
        <v/>
      </c>
      <c r="DH80" s="273" t="str">
        <f ca="true">+IF(OFFSET('Sanitation Data'!$H$31,0,10*ROW('Sanitation Data'!H74))="","",OFFSET('Sanitation Data'!$H$31,0,10*ROW('Sanitation Data'!H74)))</f>
        <v/>
      </c>
      <c r="DI80" s="273" t="str">
        <f ca="true">+IF(OFFSET('Sanitation Data'!$H$32,0,10*ROW('Sanitation Data'!H74))="","",OFFSET('Sanitation Data'!$H$32,0,10*ROW('Sanitation Data'!H74)))</f>
        <v/>
      </c>
      <c r="DJ80" s="273" t="str">
        <f ca="true">+IF(OFFSET('Sanitation Data'!$I$28,0,10*ROW('Sanitation Data'!I74))="","",OFFSET('Sanitation Data'!$I$28,0,10*ROW('Sanitation Data'!I74)))</f>
        <v/>
      </c>
      <c r="DK80" s="273" t="str">
        <f ca="true">+IF(OFFSET('Sanitation Data'!$I$29,0,10*ROW('Sanitation Data'!I74))="","",OFFSET('Sanitation Data'!$I$29,0,10*ROW('Sanitation Data'!I74)))</f>
        <v/>
      </c>
      <c r="DL80" s="273" t="str">
        <f ca="true">+IF(OFFSET('Sanitation Data'!$I$30,0,10*ROW('Sanitation Data'!I74))="","",OFFSET('Sanitation Data'!$I$30,0,10*ROW('Sanitation Data'!I74)))</f>
        <v/>
      </c>
      <c r="DM80" s="273" t="str">
        <f ca="true">+IF(OFFSET('Sanitation Data'!$I$31,0,10*ROW('Sanitation Data'!I74))="","",OFFSET('Sanitation Data'!$I$31,0,10*ROW('Sanitation Data'!I74)))</f>
        <v/>
      </c>
      <c r="DN80" s="273" t="str">
        <f ca="true">+IF(OFFSET('Sanitation Data'!$I$32,0,10*ROW('Sanitation Data'!I74))="","",OFFSET('Sanitation Data'!$I$32,0,10*ROW('Sanitation Data'!I74)))</f>
        <v/>
      </c>
      <c r="DO80" s="273" t="str">
        <f ca="true">+IF(OFFSET('Hygiene Data'!$D$11,0,10*ROW('Hygiene Data'!D74))="","",OFFSET('Hygiene Data'!$D$11,0,10*ROW('Hygiene Data'!D74)))</f>
        <v/>
      </c>
      <c r="DP80" s="273" t="str">
        <f ca="true">+IF(OFFSET('Hygiene Data'!$D$12,0,10*ROW('Hygiene Data'!D74))="","",OFFSET('Hygiene Data'!$D$12,0,10*ROW('Hygiene Data'!D74)))</f>
        <v/>
      </c>
      <c r="DQ80" s="273" t="str">
        <f ca="true">+IF(OFFSET('Hygiene Data'!$D$13,0,10*ROW('Hygiene Data'!D74))="","",OFFSET('Hygiene Data'!$D$13,0,10*ROW('Hygiene Data'!D74)))</f>
        <v/>
      </c>
      <c r="DR80" s="273" t="str">
        <f ca="true">+IF(OFFSET('Hygiene Data'!$E$11,0,10*ROW('Hygiene Data'!E74))="","",OFFSET('Hygiene Data'!$E$11,0,10*ROW('Hygiene Data'!E74)))</f>
        <v/>
      </c>
      <c r="DS80" s="273" t="str">
        <f ca="true">+IF(OFFSET('Hygiene Data'!$E$12,0,10*ROW('Hygiene Data'!E74))="","",OFFSET('Hygiene Data'!$E$12,0,10*ROW('Hygiene Data'!E74)))</f>
        <v/>
      </c>
      <c r="DT80" s="273" t="str">
        <f ca="true">+IF(OFFSET('Hygiene Data'!$E$13,0,10*ROW('Hygiene Data'!E74))="","",OFFSET('Hygiene Data'!$E$13,0,10*ROW('Hygiene Data'!E74)))</f>
        <v/>
      </c>
      <c r="DU80" s="273" t="str">
        <f ca="true">+IF(OFFSET('Hygiene Data'!$F$11,0,10*ROW('Hygiene Data'!F74))="","",OFFSET('Hygiene Data'!$F$11,0,10*ROW('Hygiene Data'!F74)))</f>
        <v/>
      </c>
      <c r="DV80" s="273" t="str">
        <f ca="true">+IF(OFFSET('Hygiene Data'!$F$12,0,10*ROW('Hygiene Data'!F74))="","",OFFSET('Hygiene Data'!$F$12,0,10*ROW('Hygiene Data'!F74)))</f>
        <v/>
      </c>
      <c r="DW80" s="273" t="str">
        <f ca="true">+IF(OFFSET('Hygiene Data'!$F$13,0,10*ROW('Hygiene Data'!F74))="","",OFFSET('Hygiene Data'!$F$13,0,10*ROW('Hygiene Data'!F74)))</f>
        <v/>
      </c>
      <c r="DX80" s="273" t="str">
        <f ca="true">+IF(OFFSET('Hygiene Data'!$G$11,0,10*ROW('Hygiene Data'!G74))="","",OFFSET('Hygiene Data'!$G$11,0,10*ROW('Hygiene Data'!G74)))</f>
        <v/>
      </c>
      <c r="DY80" s="273" t="str">
        <f ca="true">+IF(OFFSET('Hygiene Data'!$G$12,0,10*ROW('Hygiene Data'!G74))="","",OFFSET('Hygiene Data'!$G$12,0,10*ROW('Hygiene Data'!G74)))</f>
        <v/>
      </c>
      <c r="DZ80" s="273" t="str">
        <f ca="true">+IF(OFFSET('Hygiene Data'!$G$13,0,10*ROW('Hygiene Data'!G74))="","",OFFSET('Hygiene Data'!$G$13,0,10*ROW('Hygiene Data'!G74)))</f>
        <v/>
      </c>
      <c r="EA80" s="273" t="str">
        <f ca="true">+IF(OFFSET('Hygiene Data'!$H$11,0,10*ROW('Hygiene Data'!H74))="","",OFFSET('Hygiene Data'!$H$11,0,10*ROW('Hygiene Data'!H74)))</f>
        <v/>
      </c>
      <c r="EB80" s="273" t="str">
        <f ca="true">+IF(OFFSET('Hygiene Data'!$H$12,0,10*ROW('Hygiene Data'!H74))="","",OFFSET('Hygiene Data'!$H$12,0,10*ROW('Hygiene Data'!H74)))</f>
        <v/>
      </c>
      <c r="EC80" s="273" t="str">
        <f ca="true">+IF(OFFSET('Hygiene Data'!$H$13,0,10*ROW('Hygiene Data'!H74))="","",OFFSET('Hygiene Data'!$H$13,0,10*ROW('Hygiene Data'!H74)))</f>
        <v/>
      </c>
      <c r="ED80" s="273" t="str">
        <f ca="true">+IF(OFFSET('Hygiene Data'!$I$11,0,10*ROW('Hygiene Data'!I74))="","",OFFSET('Hygiene Data'!$I$11,0,10*ROW('Hygiene Data'!I74)))</f>
        <v/>
      </c>
      <c r="EE80" s="273" t="str">
        <f ca="true">+IF(OFFSET('Hygiene Data'!$I$12,0,10*ROW('Hygiene Data'!I74))="","",OFFSET('Hygiene Data'!$I$12,0,10*ROW('Hygiene Data'!I74)))</f>
        <v/>
      </c>
      <c r="EF80" s="273"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29"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3"/>
      <c r="BS81" s="273" t="str">
        <f ca="true">+IF(OFFSET('Water Data'!$D$27,0,10*ROW('Water Data'!D75))="","",OFFSET('Water Data'!$D$27,0,10*ROW('Water Data'!D75)))</f>
        <v/>
      </c>
      <c r="BT81" s="273" t="str">
        <f ca="true">+IF(OFFSET('Water Data'!$D$28,0,10*ROW('Water Data'!D75))="","",OFFSET('Water Data'!$D$28,0,10*ROW('Water Data'!D75)))</f>
        <v/>
      </c>
      <c r="BU81" s="273" t="str">
        <f ca="true">+IF(OFFSET('Water Data'!$D$29,0,10*ROW('Water Data'!D75))="","",OFFSET('Water Data'!$D$29,0,10*ROW('Water Data'!D75)))</f>
        <v/>
      </c>
      <c r="BV81" s="273" t="str">
        <f ca="true">+IF(OFFSET('Water Data'!$E$27,0,10*ROW('Water Data'!E75))="","",OFFSET('Water Data'!$E$27,0,10*ROW('Water Data'!E75)))</f>
        <v/>
      </c>
      <c r="BW81" s="273" t="str">
        <f ca="true">+IF(OFFSET('Water Data'!$E$28,0,10*ROW('Water Data'!E75))="","",OFFSET('Water Data'!$E$28,0,10*ROW('Water Data'!E75)))</f>
        <v/>
      </c>
      <c r="BX81" s="273" t="str">
        <f ca="true">+IF(OFFSET('Water Data'!$E$29,0,10*ROW('Water Data'!E75))="","",OFFSET('Water Data'!$E$29,0,10*ROW('Water Data'!E75)))</f>
        <v/>
      </c>
      <c r="BY81" s="273" t="str">
        <f ca="true">+IF(OFFSET('Water Data'!$F$27,0,10*ROW('Water Data'!F75))="","",OFFSET('Water Data'!$F$27,0,10*ROW('Water Data'!F75)))</f>
        <v/>
      </c>
      <c r="BZ81" s="273" t="str">
        <f ca="true">+IF(OFFSET('Water Data'!$F$28,0,10*ROW('Water Data'!F75))="","",OFFSET('Water Data'!$F$28,0,10*ROW('Water Data'!F75)))</f>
        <v/>
      </c>
      <c r="CA81" s="273" t="str">
        <f ca="true">+IF(OFFSET('Water Data'!$F$29,0,10*ROW('Water Data'!F75))="","",OFFSET('Water Data'!$F$29,0,10*ROW('Water Data'!F75)))</f>
        <v/>
      </c>
      <c r="CB81" s="273" t="str">
        <f ca="true">+IF(OFFSET('Water Data'!$G$27,0,10*ROW('Water Data'!G75))="","",OFFSET('Water Data'!$G$27,0,10*ROW('Water Data'!G75)))</f>
        <v/>
      </c>
      <c r="CC81" s="273" t="str">
        <f ca="true">+IF(OFFSET('Water Data'!$G$28,0,10*ROW('Water Data'!G75))="","",OFFSET('Water Data'!$G$28,0,10*ROW('Water Data'!G75)))</f>
        <v/>
      </c>
      <c r="CD81" s="273" t="str">
        <f ca="true">+IF(OFFSET('Water Data'!$G$29,0,10*ROW('Water Data'!G75))="","",OFFSET('Water Data'!$G$29,0,10*ROW('Water Data'!G75)))</f>
        <v/>
      </c>
      <c r="CE81" s="273" t="str">
        <f ca="true">+IF(OFFSET('Water Data'!$H$27,0,10*ROW('Water Data'!H75))="","",OFFSET('Water Data'!$H$27,0,10*ROW('Water Data'!H75)))</f>
        <v/>
      </c>
      <c r="CF81" s="273" t="str">
        <f ca="true">+IF(OFFSET('Water Data'!$H$28,0,10*ROW('Water Data'!H75))="","",OFFSET('Water Data'!$H$28,0,10*ROW('Water Data'!H75)))</f>
        <v/>
      </c>
      <c r="CG81" s="273" t="str">
        <f ca="true">+IF(OFFSET('Water Data'!$H$29,0,10*ROW('Water Data'!H75))="","",OFFSET('Water Data'!$H$29,0,10*ROW('Water Data'!H75)))</f>
        <v/>
      </c>
      <c r="CH81" s="273" t="str">
        <f ca="true">+IF(OFFSET('Water Data'!$I$27,0,10*ROW('Water Data'!I75))="","",OFFSET('Water Data'!$I$27,0,10*ROW('Water Data'!I75)))</f>
        <v/>
      </c>
      <c r="CI81" s="273" t="str">
        <f ca="true">+IF(OFFSET('Water Data'!$I$28,0,10*ROW('Water Data'!I75))="","",OFFSET('Water Data'!$I$28,0,10*ROW('Water Data'!I75)))</f>
        <v/>
      </c>
      <c r="CJ81" s="273" t="str">
        <f ca="true">+IF(OFFSET('Water Data'!$I$29,0,10*ROW('Water Data'!I75))="","",OFFSET('Water Data'!$I$29,0,10*ROW('Water Data'!I75)))</f>
        <v/>
      </c>
      <c r="CK81" s="273" t="str">
        <f ca="true">+IF(OFFSET('Sanitation Data'!$D$28,0,10*ROW('Sanitation Data'!D75))="","",OFFSET('Sanitation Data'!$D$28,0,10*ROW('Sanitation Data'!D75)))</f>
        <v/>
      </c>
      <c r="CL81" s="273" t="str">
        <f ca="true">+IF(OFFSET('Sanitation Data'!$D$29,0,10*ROW('Sanitation Data'!D75))="","",OFFSET('Sanitation Data'!$D$29,0,10*ROW('Sanitation Data'!D75)))</f>
        <v/>
      </c>
      <c r="CM81" s="273" t="str">
        <f ca="true">+IF(OFFSET('Sanitation Data'!$D$30,0,10*ROW('Sanitation Data'!D75))="","",OFFSET('Sanitation Data'!$D$30,0,10*ROW('Sanitation Data'!D75)))</f>
        <v/>
      </c>
      <c r="CN81" s="273" t="str">
        <f ca="true">+IF(OFFSET('Sanitation Data'!$D$31,0,10*ROW('Sanitation Data'!D75))="","",OFFSET('Sanitation Data'!$D$31,0,10*ROW('Sanitation Data'!D75)))</f>
        <v/>
      </c>
      <c r="CO81" s="273" t="str">
        <f ca="true">+IF(OFFSET('Sanitation Data'!$D$32,0,10*ROW('Sanitation Data'!D75))="","",OFFSET('Sanitation Data'!$D$32,0,10*ROW('Sanitation Data'!D75)))</f>
        <v/>
      </c>
      <c r="CP81" s="273" t="str">
        <f ca="true">+IF(OFFSET('Sanitation Data'!$E$28,0,10*ROW('Sanitation Data'!E75))="","",OFFSET('Sanitation Data'!$E$28,0,10*ROW('Sanitation Data'!E75)))</f>
        <v/>
      </c>
      <c r="CQ81" s="273" t="str">
        <f ca="true">+IF(OFFSET('Sanitation Data'!$E$29,0,10*ROW('Sanitation Data'!E75))="","",OFFSET('Sanitation Data'!$E$29,0,10*ROW('Sanitation Data'!E75)))</f>
        <v/>
      </c>
      <c r="CR81" s="273" t="str">
        <f ca="true">+IF(OFFSET('Sanitation Data'!$E$30,0,10*ROW('Sanitation Data'!E75))="","",OFFSET('Sanitation Data'!$E$30,0,10*ROW('Sanitation Data'!E75)))</f>
        <v/>
      </c>
      <c r="CS81" s="273" t="str">
        <f ca="true">+IF(OFFSET('Sanitation Data'!$E$31,0,10*ROW('Sanitation Data'!E75))="","",OFFSET('Sanitation Data'!$E$31,0,10*ROW('Sanitation Data'!E75)))</f>
        <v/>
      </c>
      <c r="CT81" s="273" t="str">
        <f ca="true">+IF(OFFSET('Sanitation Data'!$E$32,0,10*ROW('Sanitation Data'!E75))="","",OFFSET('Sanitation Data'!$E$32,0,10*ROW('Sanitation Data'!E75)))</f>
        <v/>
      </c>
      <c r="CU81" s="273" t="str">
        <f ca="true">+IF(OFFSET('Sanitation Data'!$F$28,0,10*ROW('Sanitation Data'!F75))="","",OFFSET('Sanitation Data'!$F$28,0,10*ROW('Sanitation Data'!F75)))</f>
        <v/>
      </c>
      <c r="CV81" s="273" t="str">
        <f ca="true">+IF(OFFSET('Sanitation Data'!$F$29,0,10*ROW('Sanitation Data'!F75))="","",OFFSET('Sanitation Data'!$F$29,0,10*ROW('Sanitation Data'!F75)))</f>
        <v/>
      </c>
      <c r="CW81" s="273" t="str">
        <f ca="true">+IF(OFFSET('Sanitation Data'!$F$30,0,10*ROW('Sanitation Data'!F75))="","",OFFSET('Sanitation Data'!$F$30,0,10*ROW('Sanitation Data'!F75)))</f>
        <v/>
      </c>
      <c r="CX81" s="273" t="str">
        <f ca="true">+IF(OFFSET('Sanitation Data'!$F$31,0,10*ROW('Sanitation Data'!F75))="","",OFFSET('Sanitation Data'!$F$31,0,10*ROW('Sanitation Data'!F75)))</f>
        <v/>
      </c>
      <c r="CY81" s="273" t="str">
        <f ca="true">+IF(OFFSET('Sanitation Data'!$F$32,0,10*ROW('Sanitation Data'!F75))="","",OFFSET('Sanitation Data'!$F$32,0,10*ROW('Sanitation Data'!F75)))</f>
        <v/>
      </c>
      <c r="CZ81" s="273" t="str">
        <f ca="true">+IF(OFFSET('Sanitation Data'!$G$28,0,10*ROW('Sanitation Data'!G75))="","",OFFSET('Sanitation Data'!$G$28,0,10*ROW('Sanitation Data'!G75)))</f>
        <v/>
      </c>
      <c r="DA81" s="273" t="str">
        <f ca="true">+IF(OFFSET('Sanitation Data'!$G$29,0,10*ROW('Sanitation Data'!G75))="","",OFFSET('Sanitation Data'!$G$29,0,10*ROW('Sanitation Data'!G75)))</f>
        <v/>
      </c>
      <c r="DB81" s="273" t="str">
        <f ca="true">+IF(OFFSET('Sanitation Data'!$G$30,0,10*ROW('Sanitation Data'!G75))="","",OFFSET('Sanitation Data'!$G$30,0,10*ROW('Sanitation Data'!G75)))</f>
        <v/>
      </c>
      <c r="DC81" s="273" t="str">
        <f ca="true">+IF(OFFSET('Sanitation Data'!$G$31,0,10*ROW('Sanitation Data'!G75))="","",OFFSET('Sanitation Data'!$G$31,0,10*ROW('Sanitation Data'!G75)))</f>
        <v/>
      </c>
      <c r="DD81" s="273" t="str">
        <f ca="true">+IF(OFFSET('Sanitation Data'!$G$32,0,10*ROW('Sanitation Data'!G75))="","",OFFSET('Sanitation Data'!$G$32,0,10*ROW('Sanitation Data'!G75)))</f>
        <v/>
      </c>
      <c r="DE81" s="273" t="str">
        <f ca="true">+IF(OFFSET('Sanitation Data'!$H$28,0,10*ROW('Sanitation Data'!H75))="","",OFFSET('Sanitation Data'!$H$28,0,10*ROW('Sanitation Data'!H75)))</f>
        <v/>
      </c>
      <c r="DF81" s="273" t="str">
        <f ca="true">+IF(OFFSET('Sanitation Data'!$H$29,0,10*ROW('Sanitation Data'!H75))="","",OFFSET('Sanitation Data'!$H$29,0,10*ROW('Sanitation Data'!H75)))</f>
        <v/>
      </c>
      <c r="DG81" s="273" t="str">
        <f ca="true">+IF(OFFSET('Sanitation Data'!$H$30,0,10*ROW('Sanitation Data'!H75))="","",OFFSET('Sanitation Data'!$H$30,0,10*ROW('Sanitation Data'!H75)))</f>
        <v/>
      </c>
      <c r="DH81" s="273" t="str">
        <f ca="true">+IF(OFFSET('Sanitation Data'!$H$31,0,10*ROW('Sanitation Data'!H75))="","",OFFSET('Sanitation Data'!$H$31,0,10*ROW('Sanitation Data'!H75)))</f>
        <v/>
      </c>
      <c r="DI81" s="273" t="str">
        <f ca="true">+IF(OFFSET('Sanitation Data'!$H$32,0,10*ROW('Sanitation Data'!H75))="","",OFFSET('Sanitation Data'!$H$32,0,10*ROW('Sanitation Data'!H75)))</f>
        <v/>
      </c>
      <c r="DJ81" s="273" t="str">
        <f ca="true">+IF(OFFSET('Sanitation Data'!$I$28,0,10*ROW('Sanitation Data'!I75))="","",OFFSET('Sanitation Data'!$I$28,0,10*ROW('Sanitation Data'!I75)))</f>
        <v/>
      </c>
      <c r="DK81" s="273" t="str">
        <f ca="true">+IF(OFFSET('Sanitation Data'!$I$29,0,10*ROW('Sanitation Data'!I75))="","",OFFSET('Sanitation Data'!$I$29,0,10*ROW('Sanitation Data'!I75)))</f>
        <v/>
      </c>
      <c r="DL81" s="273" t="str">
        <f ca="true">+IF(OFFSET('Sanitation Data'!$I$30,0,10*ROW('Sanitation Data'!I75))="","",OFFSET('Sanitation Data'!$I$30,0,10*ROW('Sanitation Data'!I75)))</f>
        <v/>
      </c>
      <c r="DM81" s="273" t="str">
        <f ca="true">+IF(OFFSET('Sanitation Data'!$I$31,0,10*ROW('Sanitation Data'!I75))="","",OFFSET('Sanitation Data'!$I$31,0,10*ROW('Sanitation Data'!I75)))</f>
        <v/>
      </c>
      <c r="DN81" s="273" t="str">
        <f ca="true">+IF(OFFSET('Sanitation Data'!$I$32,0,10*ROW('Sanitation Data'!I75))="","",OFFSET('Sanitation Data'!$I$32,0,10*ROW('Sanitation Data'!I75)))</f>
        <v/>
      </c>
      <c r="DO81" s="273" t="str">
        <f ca="true">+IF(OFFSET('Hygiene Data'!$D$11,0,10*ROW('Hygiene Data'!D75))="","",OFFSET('Hygiene Data'!$D$11,0,10*ROW('Hygiene Data'!D75)))</f>
        <v/>
      </c>
      <c r="DP81" s="273" t="str">
        <f ca="true">+IF(OFFSET('Hygiene Data'!$D$12,0,10*ROW('Hygiene Data'!D75))="","",OFFSET('Hygiene Data'!$D$12,0,10*ROW('Hygiene Data'!D75)))</f>
        <v/>
      </c>
      <c r="DQ81" s="273" t="str">
        <f ca="true">+IF(OFFSET('Hygiene Data'!$D$13,0,10*ROW('Hygiene Data'!D75))="","",OFFSET('Hygiene Data'!$D$13,0,10*ROW('Hygiene Data'!D75)))</f>
        <v/>
      </c>
      <c r="DR81" s="273" t="str">
        <f ca="true">+IF(OFFSET('Hygiene Data'!$E$11,0,10*ROW('Hygiene Data'!E75))="","",OFFSET('Hygiene Data'!$E$11,0,10*ROW('Hygiene Data'!E75)))</f>
        <v/>
      </c>
      <c r="DS81" s="273" t="str">
        <f ca="true">+IF(OFFSET('Hygiene Data'!$E$12,0,10*ROW('Hygiene Data'!E75))="","",OFFSET('Hygiene Data'!$E$12,0,10*ROW('Hygiene Data'!E75)))</f>
        <v/>
      </c>
      <c r="DT81" s="273" t="str">
        <f ca="true">+IF(OFFSET('Hygiene Data'!$E$13,0,10*ROW('Hygiene Data'!E75))="","",OFFSET('Hygiene Data'!$E$13,0,10*ROW('Hygiene Data'!E75)))</f>
        <v/>
      </c>
      <c r="DU81" s="273" t="str">
        <f ca="true">+IF(OFFSET('Hygiene Data'!$F$11,0,10*ROW('Hygiene Data'!F75))="","",OFFSET('Hygiene Data'!$F$11,0,10*ROW('Hygiene Data'!F75)))</f>
        <v/>
      </c>
      <c r="DV81" s="273" t="str">
        <f ca="true">+IF(OFFSET('Hygiene Data'!$F$12,0,10*ROW('Hygiene Data'!F75))="","",OFFSET('Hygiene Data'!$F$12,0,10*ROW('Hygiene Data'!F75)))</f>
        <v/>
      </c>
      <c r="DW81" s="273" t="str">
        <f ca="true">+IF(OFFSET('Hygiene Data'!$F$13,0,10*ROW('Hygiene Data'!F75))="","",OFFSET('Hygiene Data'!$F$13,0,10*ROW('Hygiene Data'!F75)))</f>
        <v/>
      </c>
      <c r="DX81" s="273" t="str">
        <f ca="true">+IF(OFFSET('Hygiene Data'!$G$11,0,10*ROW('Hygiene Data'!G75))="","",OFFSET('Hygiene Data'!$G$11,0,10*ROW('Hygiene Data'!G75)))</f>
        <v/>
      </c>
      <c r="DY81" s="273" t="str">
        <f ca="true">+IF(OFFSET('Hygiene Data'!$G$12,0,10*ROW('Hygiene Data'!G75))="","",OFFSET('Hygiene Data'!$G$12,0,10*ROW('Hygiene Data'!G75)))</f>
        <v/>
      </c>
      <c r="DZ81" s="273" t="str">
        <f ca="true">+IF(OFFSET('Hygiene Data'!$G$13,0,10*ROW('Hygiene Data'!G75))="","",OFFSET('Hygiene Data'!$G$13,0,10*ROW('Hygiene Data'!G75)))</f>
        <v/>
      </c>
      <c r="EA81" s="273" t="str">
        <f ca="true">+IF(OFFSET('Hygiene Data'!$H$11,0,10*ROW('Hygiene Data'!H75))="","",OFFSET('Hygiene Data'!$H$11,0,10*ROW('Hygiene Data'!H75)))</f>
        <v/>
      </c>
      <c r="EB81" s="273" t="str">
        <f ca="true">+IF(OFFSET('Hygiene Data'!$H$12,0,10*ROW('Hygiene Data'!H75))="","",OFFSET('Hygiene Data'!$H$12,0,10*ROW('Hygiene Data'!H75)))</f>
        <v/>
      </c>
      <c r="EC81" s="273" t="str">
        <f ca="true">+IF(OFFSET('Hygiene Data'!$H$13,0,10*ROW('Hygiene Data'!H75))="","",OFFSET('Hygiene Data'!$H$13,0,10*ROW('Hygiene Data'!H75)))</f>
        <v/>
      </c>
      <c r="ED81" s="273" t="str">
        <f ca="true">+IF(OFFSET('Hygiene Data'!$I$11,0,10*ROW('Hygiene Data'!I75))="","",OFFSET('Hygiene Data'!$I$11,0,10*ROW('Hygiene Data'!I75)))</f>
        <v/>
      </c>
      <c r="EE81" s="273" t="str">
        <f ca="true">+IF(OFFSET('Hygiene Data'!$I$12,0,10*ROW('Hygiene Data'!I75))="","",OFFSET('Hygiene Data'!$I$12,0,10*ROW('Hygiene Data'!I75)))</f>
        <v/>
      </c>
      <c r="EF81" s="273"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29"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3"/>
      <c r="BS82" s="273" t="str">
        <f ca="true">+IF(OFFSET('Water Data'!$D$27,0,10*ROW('Water Data'!D76))="","",OFFSET('Water Data'!$D$27,0,10*ROW('Water Data'!D76)))</f>
        <v/>
      </c>
      <c r="BT82" s="273" t="str">
        <f ca="true">+IF(OFFSET('Water Data'!$D$28,0,10*ROW('Water Data'!D76))="","",OFFSET('Water Data'!$D$28,0,10*ROW('Water Data'!D76)))</f>
        <v/>
      </c>
      <c r="BU82" s="273" t="str">
        <f ca="true">+IF(OFFSET('Water Data'!$D$29,0,10*ROW('Water Data'!D76))="","",OFFSET('Water Data'!$D$29,0,10*ROW('Water Data'!D76)))</f>
        <v/>
      </c>
      <c r="BV82" s="273" t="str">
        <f ca="true">+IF(OFFSET('Water Data'!$E$27,0,10*ROW('Water Data'!E76))="","",OFFSET('Water Data'!$E$27,0,10*ROW('Water Data'!E76)))</f>
        <v/>
      </c>
      <c r="BW82" s="273" t="str">
        <f ca="true">+IF(OFFSET('Water Data'!$E$28,0,10*ROW('Water Data'!E76))="","",OFFSET('Water Data'!$E$28,0,10*ROW('Water Data'!E76)))</f>
        <v/>
      </c>
      <c r="BX82" s="273" t="str">
        <f ca="true">+IF(OFFSET('Water Data'!$E$29,0,10*ROW('Water Data'!E76))="","",OFFSET('Water Data'!$E$29,0,10*ROW('Water Data'!E76)))</f>
        <v/>
      </c>
      <c r="BY82" s="273" t="str">
        <f ca="true">+IF(OFFSET('Water Data'!$F$27,0,10*ROW('Water Data'!F76))="","",OFFSET('Water Data'!$F$27,0,10*ROW('Water Data'!F76)))</f>
        <v/>
      </c>
      <c r="BZ82" s="273" t="str">
        <f ca="true">+IF(OFFSET('Water Data'!$F$28,0,10*ROW('Water Data'!F76))="","",OFFSET('Water Data'!$F$28,0,10*ROW('Water Data'!F76)))</f>
        <v/>
      </c>
      <c r="CA82" s="273" t="str">
        <f ca="true">+IF(OFFSET('Water Data'!$F$29,0,10*ROW('Water Data'!F76))="","",OFFSET('Water Data'!$F$29,0,10*ROW('Water Data'!F76)))</f>
        <v/>
      </c>
      <c r="CB82" s="273" t="str">
        <f ca="true">+IF(OFFSET('Water Data'!$G$27,0,10*ROW('Water Data'!G76))="","",OFFSET('Water Data'!$G$27,0,10*ROW('Water Data'!G76)))</f>
        <v/>
      </c>
      <c r="CC82" s="273" t="str">
        <f ca="true">+IF(OFFSET('Water Data'!$G$28,0,10*ROW('Water Data'!G76))="","",OFFSET('Water Data'!$G$28,0,10*ROW('Water Data'!G76)))</f>
        <v/>
      </c>
      <c r="CD82" s="273" t="str">
        <f ca="true">+IF(OFFSET('Water Data'!$G$29,0,10*ROW('Water Data'!G76))="","",OFFSET('Water Data'!$G$29,0,10*ROW('Water Data'!G76)))</f>
        <v/>
      </c>
      <c r="CE82" s="273" t="str">
        <f ca="true">+IF(OFFSET('Water Data'!$H$27,0,10*ROW('Water Data'!H76))="","",OFFSET('Water Data'!$H$27,0,10*ROW('Water Data'!H76)))</f>
        <v/>
      </c>
      <c r="CF82" s="273" t="str">
        <f ca="true">+IF(OFFSET('Water Data'!$H$28,0,10*ROW('Water Data'!H76))="","",OFFSET('Water Data'!$H$28,0,10*ROW('Water Data'!H76)))</f>
        <v/>
      </c>
      <c r="CG82" s="273" t="str">
        <f ca="true">+IF(OFFSET('Water Data'!$H$29,0,10*ROW('Water Data'!H76))="","",OFFSET('Water Data'!$H$29,0,10*ROW('Water Data'!H76)))</f>
        <v/>
      </c>
      <c r="CH82" s="273" t="str">
        <f ca="true">+IF(OFFSET('Water Data'!$I$27,0,10*ROW('Water Data'!I76))="","",OFFSET('Water Data'!$I$27,0,10*ROW('Water Data'!I76)))</f>
        <v/>
      </c>
      <c r="CI82" s="273" t="str">
        <f ca="true">+IF(OFFSET('Water Data'!$I$28,0,10*ROW('Water Data'!I76))="","",OFFSET('Water Data'!$I$28,0,10*ROW('Water Data'!I76)))</f>
        <v/>
      </c>
      <c r="CJ82" s="273" t="str">
        <f ca="true">+IF(OFFSET('Water Data'!$I$29,0,10*ROW('Water Data'!I76))="","",OFFSET('Water Data'!$I$29,0,10*ROW('Water Data'!I76)))</f>
        <v/>
      </c>
      <c r="CK82" s="273" t="str">
        <f ca="true">+IF(OFFSET('Sanitation Data'!$D$28,0,10*ROW('Sanitation Data'!D76))="","",OFFSET('Sanitation Data'!$D$28,0,10*ROW('Sanitation Data'!D76)))</f>
        <v/>
      </c>
      <c r="CL82" s="273" t="str">
        <f ca="true">+IF(OFFSET('Sanitation Data'!$D$29,0,10*ROW('Sanitation Data'!D76))="","",OFFSET('Sanitation Data'!$D$29,0,10*ROW('Sanitation Data'!D76)))</f>
        <v/>
      </c>
      <c r="CM82" s="273" t="str">
        <f ca="true">+IF(OFFSET('Sanitation Data'!$D$30,0,10*ROW('Sanitation Data'!D76))="","",OFFSET('Sanitation Data'!$D$30,0,10*ROW('Sanitation Data'!D76)))</f>
        <v/>
      </c>
      <c r="CN82" s="273" t="str">
        <f ca="true">+IF(OFFSET('Sanitation Data'!$D$31,0,10*ROW('Sanitation Data'!D76))="","",OFFSET('Sanitation Data'!$D$31,0,10*ROW('Sanitation Data'!D76)))</f>
        <v/>
      </c>
      <c r="CO82" s="273" t="str">
        <f ca="true">+IF(OFFSET('Sanitation Data'!$D$32,0,10*ROW('Sanitation Data'!D76))="","",OFFSET('Sanitation Data'!$D$32,0,10*ROW('Sanitation Data'!D76)))</f>
        <v/>
      </c>
      <c r="CP82" s="273" t="str">
        <f ca="true">+IF(OFFSET('Sanitation Data'!$E$28,0,10*ROW('Sanitation Data'!E76))="","",OFFSET('Sanitation Data'!$E$28,0,10*ROW('Sanitation Data'!E76)))</f>
        <v/>
      </c>
      <c r="CQ82" s="273" t="str">
        <f ca="true">+IF(OFFSET('Sanitation Data'!$E$29,0,10*ROW('Sanitation Data'!E76))="","",OFFSET('Sanitation Data'!$E$29,0,10*ROW('Sanitation Data'!E76)))</f>
        <v/>
      </c>
      <c r="CR82" s="273" t="str">
        <f ca="true">+IF(OFFSET('Sanitation Data'!$E$30,0,10*ROW('Sanitation Data'!E76))="","",OFFSET('Sanitation Data'!$E$30,0,10*ROW('Sanitation Data'!E76)))</f>
        <v/>
      </c>
      <c r="CS82" s="273" t="str">
        <f ca="true">+IF(OFFSET('Sanitation Data'!$E$31,0,10*ROW('Sanitation Data'!E76))="","",OFFSET('Sanitation Data'!$E$31,0,10*ROW('Sanitation Data'!E76)))</f>
        <v/>
      </c>
      <c r="CT82" s="273" t="str">
        <f ca="true">+IF(OFFSET('Sanitation Data'!$E$32,0,10*ROW('Sanitation Data'!E76))="","",OFFSET('Sanitation Data'!$E$32,0,10*ROW('Sanitation Data'!E76)))</f>
        <v/>
      </c>
      <c r="CU82" s="273" t="str">
        <f ca="true">+IF(OFFSET('Sanitation Data'!$F$28,0,10*ROW('Sanitation Data'!F76))="","",OFFSET('Sanitation Data'!$F$28,0,10*ROW('Sanitation Data'!F76)))</f>
        <v/>
      </c>
      <c r="CV82" s="273" t="str">
        <f ca="true">+IF(OFFSET('Sanitation Data'!$F$29,0,10*ROW('Sanitation Data'!F76))="","",OFFSET('Sanitation Data'!$F$29,0,10*ROW('Sanitation Data'!F76)))</f>
        <v/>
      </c>
      <c r="CW82" s="273" t="str">
        <f ca="true">+IF(OFFSET('Sanitation Data'!$F$30,0,10*ROW('Sanitation Data'!F76))="","",OFFSET('Sanitation Data'!$F$30,0,10*ROW('Sanitation Data'!F76)))</f>
        <v/>
      </c>
      <c r="CX82" s="273" t="str">
        <f ca="true">+IF(OFFSET('Sanitation Data'!$F$31,0,10*ROW('Sanitation Data'!F76))="","",OFFSET('Sanitation Data'!$F$31,0,10*ROW('Sanitation Data'!F76)))</f>
        <v/>
      </c>
      <c r="CY82" s="273" t="str">
        <f ca="true">+IF(OFFSET('Sanitation Data'!$F$32,0,10*ROW('Sanitation Data'!F76))="","",OFFSET('Sanitation Data'!$F$32,0,10*ROW('Sanitation Data'!F76)))</f>
        <v/>
      </c>
      <c r="CZ82" s="273" t="str">
        <f ca="true">+IF(OFFSET('Sanitation Data'!$G$28,0,10*ROW('Sanitation Data'!G76))="","",OFFSET('Sanitation Data'!$G$28,0,10*ROW('Sanitation Data'!G76)))</f>
        <v/>
      </c>
      <c r="DA82" s="273" t="str">
        <f ca="true">+IF(OFFSET('Sanitation Data'!$G$29,0,10*ROW('Sanitation Data'!G76))="","",OFFSET('Sanitation Data'!$G$29,0,10*ROW('Sanitation Data'!G76)))</f>
        <v/>
      </c>
      <c r="DB82" s="273" t="str">
        <f ca="true">+IF(OFFSET('Sanitation Data'!$G$30,0,10*ROW('Sanitation Data'!G76))="","",OFFSET('Sanitation Data'!$G$30,0,10*ROW('Sanitation Data'!G76)))</f>
        <v/>
      </c>
      <c r="DC82" s="273" t="str">
        <f ca="true">+IF(OFFSET('Sanitation Data'!$G$31,0,10*ROW('Sanitation Data'!G76))="","",OFFSET('Sanitation Data'!$G$31,0,10*ROW('Sanitation Data'!G76)))</f>
        <v/>
      </c>
      <c r="DD82" s="273" t="str">
        <f ca="true">+IF(OFFSET('Sanitation Data'!$G$32,0,10*ROW('Sanitation Data'!G76))="","",OFFSET('Sanitation Data'!$G$32,0,10*ROW('Sanitation Data'!G76)))</f>
        <v/>
      </c>
      <c r="DE82" s="273" t="str">
        <f ca="true">+IF(OFFSET('Sanitation Data'!$H$28,0,10*ROW('Sanitation Data'!H76))="","",OFFSET('Sanitation Data'!$H$28,0,10*ROW('Sanitation Data'!H76)))</f>
        <v/>
      </c>
      <c r="DF82" s="273" t="str">
        <f ca="true">+IF(OFFSET('Sanitation Data'!$H$29,0,10*ROW('Sanitation Data'!H76))="","",OFFSET('Sanitation Data'!$H$29,0,10*ROW('Sanitation Data'!H76)))</f>
        <v/>
      </c>
      <c r="DG82" s="273" t="str">
        <f ca="true">+IF(OFFSET('Sanitation Data'!$H$30,0,10*ROW('Sanitation Data'!H76))="","",OFFSET('Sanitation Data'!$H$30,0,10*ROW('Sanitation Data'!H76)))</f>
        <v/>
      </c>
      <c r="DH82" s="273" t="str">
        <f ca="true">+IF(OFFSET('Sanitation Data'!$H$31,0,10*ROW('Sanitation Data'!H76))="","",OFFSET('Sanitation Data'!$H$31,0,10*ROW('Sanitation Data'!H76)))</f>
        <v/>
      </c>
      <c r="DI82" s="273" t="str">
        <f ca="true">+IF(OFFSET('Sanitation Data'!$H$32,0,10*ROW('Sanitation Data'!H76))="","",OFFSET('Sanitation Data'!$H$32,0,10*ROW('Sanitation Data'!H76)))</f>
        <v/>
      </c>
      <c r="DJ82" s="273" t="str">
        <f ca="true">+IF(OFFSET('Sanitation Data'!$I$28,0,10*ROW('Sanitation Data'!I76))="","",OFFSET('Sanitation Data'!$I$28,0,10*ROW('Sanitation Data'!I76)))</f>
        <v/>
      </c>
      <c r="DK82" s="273" t="str">
        <f ca="true">+IF(OFFSET('Sanitation Data'!$I$29,0,10*ROW('Sanitation Data'!I76))="","",OFFSET('Sanitation Data'!$I$29,0,10*ROW('Sanitation Data'!I76)))</f>
        <v/>
      </c>
      <c r="DL82" s="273" t="str">
        <f ca="true">+IF(OFFSET('Sanitation Data'!$I$30,0,10*ROW('Sanitation Data'!I76))="","",OFFSET('Sanitation Data'!$I$30,0,10*ROW('Sanitation Data'!I76)))</f>
        <v/>
      </c>
      <c r="DM82" s="273" t="str">
        <f ca="true">+IF(OFFSET('Sanitation Data'!$I$31,0,10*ROW('Sanitation Data'!I76))="","",OFFSET('Sanitation Data'!$I$31,0,10*ROW('Sanitation Data'!I76)))</f>
        <v/>
      </c>
      <c r="DN82" s="273" t="str">
        <f ca="true">+IF(OFFSET('Sanitation Data'!$I$32,0,10*ROW('Sanitation Data'!I76))="","",OFFSET('Sanitation Data'!$I$32,0,10*ROW('Sanitation Data'!I76)))</f>
        <v/>
      </c>
      <c r="DO82" s="273" t="str">
        <f ca="true">+IF(OFFSET('Hygiene Data'!$D$11,0,10*ROW('Hygiene Data'!D76))="","",OFFSET('Hygiene Data'!$D$11,0,10*ROW('Hygiene Data'!D76)))</f>
        <v/>
      </c>
      <c r="DP82" s="273" t="str">
        <f ca="true">+IF(OFFSET('Hygiene Data'!$D$12,0,10*ROW('Hygiene Data'!D76))="","",OFFSET('Hygiene Data'!$D$12,0,10*ROW('Hygiene Data'!D76)))</f>
        <v/>
      </c>
      <c r="DQ82" s="273" t="str">
        <f ca="true">+IF(OFFSET('Hygiene Data'!$D$13,0,10*ROW('Hygiene Data'!D76))="","",OFFSET('Hygiene Data'!$D$13,0,10*ROW('Hygiene Data'!D76)))</f>
        <v/>
      </c>
      <c r="DR82" s="273" t="str">
        <f ca="true">+IF(OFFSET('Hygiene Data'!$E$11,0,10*ROW('Hygiene Data'!E76))="","",OFFSET('Hygiene Data'!$E$11,0,10*ROW('Hygiene Data'!E76)))</f>
        <v/>
      </c>
      <c r="DS82" s="273" t="str">
        <f ca="true">+IF(OFFSET('Hygiene Data'!$E$12,0,10*ROW('Hygiene Data'!E76))="","",OFFSET('Hygiene Data'!$E$12,0,10*ROW('Hygiene Data'!E76)))</f>
        <v/>
      </c>
      <c r="DT82" s="273" t="str">
        <f ca="true">+IF(OFFSET('Hygiene Data'!$E$13,0,10*ROW('Hygiene Data'!E76))="","",OFFSET('Hygiene Data'!$E$13,0,10*ROW('Hygiene Data'!E76)))</f>
        <v/>
      </c>
      <c r="DU82" s="273" t="str">
        <f ca="true">+IF(OFFSET('Hygiene Data'!$F$11,0,10*ROW('Hygiene Data'!F76))="","",OFFSET('Hygiene Data'!$F$11,0,10*ROW('Hygiene Data'!F76)))</f>
        <v/>
      </c>
      <c r="DV82" s="273" t="str">
        <f ca="true">+IF(OFFSET('Hygiene Data'!$F$12,0,10*ROW('Hygiene Data'!F76))="","",OFFSET('Hygiene Data'!$F$12,0,10*ROW('Hygiene Data'!F76)))</f>
        <v/>
      </c>
      <c r="DW82" s="273" t="str">
        <f ca="true">+IF(OFFSET('Hygiene Data'!$F$13,0,10*ROW('Hygiene Data'!F76))="","",OFFSET('Hygiene Data'!$F$13,0,10*ROW('Hygiene Data'!F76)))</f>
        <v/>
      </c>
      <c r="DX82" s="273" t="str">
        <f ca="true">+IF(OFFSET('Hygiene Data'!$G$11,0,10*ROW('Hygiene Data'!G76))="","",OFFSET('Hygiene Data'!$G$11,0,10*ROW('Hygiene Data'!G76)))</f>
        <v/>
      </c>
      <c r="DY82" s="273" t="str">
        <f ca="true">+IF(OFFSET('Hygiene Data'!$G$12,0,10*ROW('Hygiene Data'!G76))="","",OFFSET('Hygiene Data'!$G$12,0,10*ROW('Hygiene Data'!G76)))</f>
        <v/>
      </c>
      <c r="DZ82" s="273" t="str">
        <f ca="true">+IF(OFFSET('Hygiene Data'!$G$13,0,10*ROW('Hygiene Data'!G76))="","",OFFSET('Hygiene Data'!$G$13,0,10*ROW('Hygiene Data'!G76)))</f>
        <v/>
      </c>
      <c r="EA82" s="273" t="str">
        <f ca="true">+IF(OFFSET('Hygiene Data'!$H$11,0,10*ROW('Hygiene Data'!H76))="","",OFFSET('Hygiene Data'!$H$11,0,10*ROW('Hygiene Data'!H76)))</f>
        <v/>
      </c>
      <c r="EB82" s="273" t="str">
        <f ca="true">+IF(OFFSET('Hygiene Data'!$H$12,0,10*ROW('Hygiene Data'!H76))="","",OFFSET('Hygiene Data'!$H$12,0,10*ROW('Hygiene Data'!H76)))</f>
        <v/>
      </c>
      <c r="EC82" s="273" t="str">
        <f ca="true">+IF(OFFSET('Hygiene Data'!$H$13,0,10*ROW('Hygiene Data'!H76))="","",OFFSET('Hygiene Data'!$H$13,0,10*ROW('Hygiene Data'!H76)))</f>
        <v/>
      </c>
      <c r="ED82" s="273" t="str">
        <f ca="true">+IF(OFFSET('Hygiene Data'!$I$11,0,10*ROW('Hygiene Data'!I76))="","",OFFSET('Hygiene Data'!$I$11,0,10*ROW('Hygiene Data'!I76)))</f>
        <v/>
      </c>
      <c r="EE82" s="273" t="str">
        <f ca="true">+IF(OFFSET('Hygiene Data'!$I$12,0,10*ROW('Hygiene Data'!I76))="","",OFFSET('Hygiene Data'!$I$12,0,10*ROW('Hygiene Data'!I76)))</f>
        <v/>
      </c>
      <c r="EF82" s="273"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29"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3"/>
      <c r="BS83" s="273" t="str">
        <f ca="true">+IF(OFFSET('Water Data'!$D$27,0,10*ROW('Water Data'!D77))="","",OFFSET('Water Data'!$D$27,0,10*ROW('Water Data'!D77)))</f>
        <v/>
      </c>
      <c r="BT83" s="273" t="str">
        <f ca="true">+IF(OFFSET('Water Data'!$D$28,0,10*ROW('Water Data'!D77))="","",OFFSET('Water Data'!$D$28,0,10*ROW('Water Data'!D77)))</f>
        <v/>
      </c>
      <c r="BU83" s="273" t="str">
        <f ca="true">+IF(OFFSET('Water Data'!$D$29,0,10*ROW('Water Data'!D77))="","",OFFSET('Water Data'!$D$29,0,10*ROW('Water Data'!D77)))</f>
        <v/>
      </c>
      <c r="BV83" s="273" t="str">
        <f ca="true">+IF(OFFSET('Water Data'!$E$27,0,10*ROW('Water Data'!E77))="","",OFFSET('Water Data'!$E$27,0,10*ROW('Water Data'!E77)))</f>
        <v/>
      </c>
      <c r="BW83" s="273" t="str">
        <f ca="true">+IF(OFFSET('Water Data'!$E$28,0,10*ROW('Water Data'!E77))="","",OFFSET('Water Data'!$E$28,0,10*ROW('Water Data'!E77)))</f>
        <v/>
      </c>
      <c r="BX83" s="273" t="str">
        <f ca="true">+IF(OFFSET('Water Data'!$E$29,0,10*ROW('Water Data'!E77))="","",OFFSET('Water Data'!$E$29,0,10*ROW('Water Data'!E77)))</f>
        <v/>
      </c>
      <c r="BY83" s="273" t="str">
        <f ca="true">+IF(OFFSET('Water Data'!$F$27,0,10*ROW('Water Data'!F77))="","",OFFSET('Water Data'!$F$27,0,10*ROW('Water Data'!F77)))</f>
        <v/>
      </c>
      <c r="BZ83" s="273" t="str">
        <f ca="true">+IF(OFFSET('Water Data'!$F$28,0,10*ROW('Water Data'!F77))="","",OFFSET('Water Data'!$F$28,0,10*ROW('Water Data'!F77)))</f>
        <v/>
      </c>
      <c r="CA83" s="273" t="str">
        <f ca="true">+IF(OFFSET('Water Data'!$F$29,0,10*ROW('Water Data'!F77))="","",OFFSET('Water Data'!$F$29,0,10*ROW('Water Data'!F77)))</f>
        <v/>
      </c>
      <c r="CB83" s="273" t="str">
        <f ca="true">+IF(OFFSET('Water Data'!$G$27,0,10*ROW('Water Data'!G77))="","",OFFSET('Water Data'!$G$27,0,10*ROW('Water Data'!G77)))</f>
        <v/>
      </c>
      <c r="CC83" s="273" t="str">
        <f ca="true">+IF(OFFSET('Water Data'!$G$28,0,10*ROW('Water Data'!G77))="","",OFFSET('Water Data'!$G$28,0,10*ROW('Water Data'!G77)))</f>
        <v/>
      </c>
      <c r="CD83" s="273" t="str">
        <f ca="true">+IF(OFFSET('Water Data'!$G$29,0,10*ROW('Water Data'!G77))="","",OFFSET('Water Data'!$G$29,0,10*ROW('Water Data'!G77)))</f>
        <v/>
      </c>
      <c r="CE83" s="273" t="str">
        <f ca="true">+IF(OFFSET('Water Data'!$H$27,0,10*ROW('Water Data'!H77))="","",OFFSET('Water Data'!$H$27,0,10*ROW('Water Data'!H77)))</f>
        <v/>
      </c>
      <c r="CF83" s="273" t="str">
        <f ca="true">+IF(OFFSET('Water Data'!$H$28,0,10*ROW('Water Data'!H77))="","",OFFSET('Water Data'!$H$28,0,10*ROW('Water Data'!H77)))</f>
        <v/>
      </c>
      <c r="CG83" s="273" t="str">
        <f ca="true">+IF(OFFSET('Water Data'!$H$29,0,10*ROW('Water Data'!H77))="","",OFFSET('Water Data'!$H$29,0,10*ROW('Water Data'!H77)))</f>
        <v/>
      </c>
      <c r="CH83" s="273" t="str">
        <f ca="true">+IF(OFFSET('Water Data'!$I$27,0,10*ROW('Water Data'!I77))="","",OFFSET('Water Data'!$I$27,0,10*ROW('Water Data'!I77)))</f>
        <v/>
      </c>
      <c r="CI83" s="273" t="str">
        <f ca="true">+IF(OFFSET('Water Data'!$I$28,0,10*ROW('Water Data'!I77))="","",OFFSET('Water Data'!$I$28,0,10*ROW('Water Data'!I77)))</f>
        <v/>
      </c>
      <c r="CJ83" s="273" t="str">
        <f ca="true">+IF(OFFSET('Water Data'!$I$29,0,10*ROW('Water Data'!I77))="","",OFFSET('Water Data'!$I$29,0,10*ROW('Water Data'!I77)))</f>
        <v/>
      </c>
      <c r="CK83" s="273" t="str">
        <f ca="true">+IF(OFFSET('Sanitation Data'!$D$28,0,10*ROW('Sanitation Data'!D77))="","",OFFSET('Sanitation Data'!$D$28,0,10*ROW('Sanitation Data'!D77)))</f>
        <v/>
      </c>
      <c r="CL83" s="273" t="str">
        <f ca="true">+IF(OFFSET('Sanitation Data'!$D$29,0,10*ROW('Sanitation Data'!D77))="","",OFFSET('Sanitation Data'!$D$29,0,10*ROW('Sanitation Data'!D77)))</f>
        <v/>
      </c>
      <c r="CM83" s="273" t="str">
        <f ca="true">+IF(OFFSET('Sanitation Data'!$D$30,0,10*ROW('Sanitation Data'!D77))="","",OFFSET('Sanitation Data'!$D$30,0,10*ROW('Sanitation Data'!D77)))</f>
        <v/>
      </c>
      <c r="CN83" s="273" t="str">
        <f ca="true">+IF(OFFSET('Sanitation Data'!$D$31,0,10*ROW('Sanitation Data'!D77))="","",OFFSET('Sanitation Data'!$D$31,0,10*ROW('Sanitation Data'!D77)))</f>
        <v/>
      </c>
      <c r="CO83" s="273" t="str">
        <f ca="true">+IF(OFFSET('Sanitation Data'!$D$32,0,10*ROW('Sanitation Data'!D77))="","",OFFSET('Sanitation Data'!$D$32,0,10*ROW('Sanitation Data'!D77)))</f>
        <v/>
      </c>
      <c r="CP83" s="273" t="str">
        <f ca="true">+IF(OFFSET('Sanitation Data'!$E$28,0,10*ROW('Sanitation Data'!E77))="","",OFFSET('Sanitation Data'!$E$28,0,10*ROW('Sanitation Data'!E77)))</f>
        <v/>
      </c>
      <c r="CQ83" s="273" t="str">
        <f ca="true">+IF(OFFSET('Sanitation Data'!$E$29,0,10*ROW('Sanitation Data'!E77))="","",OFFSET('Sanitation Data'!$E$29,0,10*ROW('Sanitation Data'!E77)))</f>
        <v/>
      </c>
      <c r="CR83" s="273" t="str">
        <f ca="true">+IF(OFFSET('Sanitation Data'!$E$30,0,10*ROW('Sanitation Data'!E77))="","",OFFSET('Sanitation Data'!$E$30,0,10*ROW('Sanitation Data'!E77)))</f>
        <v/>
      </c>
      <c r="CS83" s="273" t="str">
        <f ca="true">+IF(OFFSET('Sanitation Data'!$E$31,0,10*ROW('Sanitation Data'!E77))="","",OFFSET('Sanitation Data'!$E$31,0,10*ROW('Sanitation Data'!E77)))</f>
        <v/>
      </c>
      <c r="CT83" s="273" t="str">
        <f ca="true">+IF(OFFSET('Sanitation Data'!$E$32,0,10*ROW('Sanitation Data'!E77))="","",OFFSET('Sanitation Data'!$E$32,0,10*ROW('Sanitation Data'!E77)))</f>
        <v/>
      </c>
      <c r="CU83" s="273" t="str">
        <f ca="true">+IF(OFFSET('Sanitation Data'!$F$28,0,10*ROW('Sanitation Data'!F77))="","",OFFSET('Sanitation Data'!$F$28,0,10*ROW('Sanitation Data'!F77)))</f>
        <v/>
      </c>
      <c r="CV83" s="273" t="str">
        <f ca="true">+IF(OFFSET('Sanitation Data'!$F$29,0,10*ROW('Sanitation Data'!F77))="","",OFFSET('Sanitation Data'!$F$29,0,10*ROW('Sanitation Data'!F77)))</f>
        <v/>
      </c>
      <c r="CW83" s="273" t="str">
        <f ca="true">+IF(OFFSET('Sanitation Data'!$F$30,0,10*ROW('Sanitation Data'!F77))="","",OFFSET('Sanitation Data'!$F$30,0,10*ROW('Sanitation Data'!F77)))</f>
        <v/>
      </c>
      <c r="CX83" s="273" t="str">
        <f ca="true">+IF(OFFSET('Sanitation Data'!$F$31,0,10*ROW('Sanitation Data'!F77))="","",OFFSET('Sanitation Data'!$F$31,0,10*ROW('Sanitation Data'!F77)))</f>
        <v/>
      </c>
      <c r="CY83" s="273" t="str">
        <f ca="true">+IF(OFFSET('Sanitation Data'!$F$32,0,10*ROW('Sanitation Data'!F77))="","",OFFSET('Sanitation Data'!$F$32,0,10*ROW('Sanitation Data'!F77)))</f>
        <v/>
      </c>
      <c r="CZ83" s="273" t="str">
        <f ca="true">+IF(OFFSET('Sanitation Data'!$G$28,0,10*ROW('Sanitation Data'!G77))="","",OFFSET('Sanitation Data'!$G$28,0,10*ROW('Sanitation Data'!G77)))</f>
        <v/>
      </c>
      <c r="DA83" s="273" t="str">
        <f ca="true">+IF(OFFSET('Sanitation Data'!$G$29,0,10*ROW('Sanitation Data'!G77))="","",OFFSET('Sanitation Data'!$G$29,0,10*ROW('Sanitation Data'!G77)))</f>
        <v/>
      </c>
      <c r="DB83" s="273" t="str">
        <f ca="true">+IF(OFFSET('Sanitation Data'!$G$30,0,10*ROW('Sanitation Data'!G77))="","",OFFSET('Sanitation Data'!$G$30,0,10*ROW('Sanitation Data'!G77)))</f>
        <v/>
      </c>
      <c r="DC83" s="273" t="str">
        <f ca="true">+IF(OFFSET('Sanitation Data'!$G$31,0,10*ROW('Sanitation Data'!G77))="","",OFFSET('Sanitation Data'!$G$31,0,10*ROW('Sanitation Data'!G77)))</f>
        <v/>
      </c>
      <c r="DD83" s="273" t="str">
        <f ca="true">+IF(OFFSET('Sanitation Data'!$G$32,0,10*ROW('Sanitation Data'!G77))="","",OFFSET('Sanitation Data'!$G$32,0,10*ROW('Sanitation Data'!G77)))</f>
        <v/>
      </c>
      <c r="DE83" s="273" t="str">
        <f ca="true">+IF(OFFSET('Sanitation Data'!$H$28,0,10*ROW('Sanitation Data'!H77))="","",OFFSET('Sanitation Data'!$H$28,0,10*ROW('Sanitation Data'!H77)))</f>
        <v/>
      </c>
      <c r="DF83" s="273" t="str">
        <f ca="true">+IF(OFFSET('Sanitation Data'!$H$29,0,10*ROW('Sanitation Data'!H77))="","",OFFSET('Sanitation Data'!$H$29,0,10*ROW('Sanitation Data'!H77)))</f>
        <v/>
      </c>
      <c r="DG83" s="273" t="str">
        <f ca="true">+IF(OFFSET('Sanitation Data'!$H$30,0,10*ROW('Sanitation Data'!H77))="","",OFFSET('Sanitation Data'!$H$30,0,10*ROW('Sanitation Data'!H77)))</f>
        <v/>
      </c>
      <c r="DH83" s="273" t="str">
        <f ca="true">+IF(OFFSET('Sanitation Data'!$H$31,0,10*ROW('Sanitation Data'!H77))="","",OFFSET('Sanitation Data'!$H$31,0,10*ROW('Sanitation Data'!H77)))</f>
        <v/>
      </c>
      <c r="DI83" s="273" t="str">
        <f ca="true">+IF(OFFSET('Sanitation Data'!$H$32,0,10*ROW('Sanitation Data'!H77))="","",OFFSET('Sanitation Data'!$H$32,0,10*ROW('Sanitation Data'!H77)))</f>
        <v/>
      </c>
      <c r="DJ83" s="273" t="str">
        <f ca="true">+IF(OFFSET('Sanitation Data'!$I$28,0,10*ROW('Sanitation Data'!I77))="","",OFFSET('Sanitation Data'!$I$28,0,10*ROW('Sanitation Data'!I77)))</f>
        <v/>
      </c>
      <c r="DK83" s="273" t="str">
        <f ca="true">+IF(OFFSET('Sanitation Data'!$I$29,0,10*ROW('Sanitation Data'!I77))="","",OFFSET('Sanitation Data'!$I$29,0,10*ROW('Sanitation Data'!I77)))</f>
        <v/>
      </c>
      <c r="DL83" s="273" t="str">
        <f ca="true">+IF(OFFSET('Sanitation Data'!$I$30,0,10*ROW('Sanitation Data'!I77))="","",OFFSET('Sanitation Data'!$I$30,0,10*ROW('Sanitation Data'!I77)))</f>
        <v/>
      </c>
      <c r="DM83" s="273" t="str">
        <f ca="true">+IF(OFFSET('Sanitation Data'!$I$31,0,10*ROW('Sanitation Data'!I77))="","",OFFSET('Sanitation Data'!$I$31,0,10*ROW('Sanitation Data'!I77)))</f>
        <v/>
      </c>
      <c r="DN83" s="273" t="str">
        <f ca="true">+IF(OFFSET('Sanitation Data'!$I$32,0,10*ROW('Sanitation Data'!I77))="","",OFFSET('Sanitation Data'!$I$32,0,10*ROW('Sanitation Data'!I77)))</f>
        <v/>
      </c>
      <c r="DO83" s="273" t="str">
        <f ca="true">+IF(OFFSET('Hygiene Data'!$D$11,0,10*ROW('Hygiene Data'!D77))="","",OFFSET('Hygiene Data'!$D$11,0,10*ROW('Hygiene Data'!D77)))</f>
        <v/>
      </c>
      <c r="DP83" s="273" t="str">
        <f ca="true">+IF(OFFSET('Hygiene Data'!$D$12,0,10*ROW('Hygiene Data'!D77))="","",OFFSET('Hygiene Data'!$D$12,0,10*ROW('Hygiene Data'!D77)))</f>
        <v/>
      </c>
      <c r="DQ83" s="273" t="str">
        <f ca="true">+IF(OFFSET('Hygiene Data'!$D$13,0,10*ROW('Hygiene Data'!D77))="","",OFFSET('Hygiene Data'!$D$13,0,10*ROW('Hygiene Data'!D77)))</f>
        <v/>
      </c>
      <c r="DR83" s="273" t="str">
        <f ca="true">+IF(OFFSET('Hygiene Data'!$E$11,0,10*ROW('Hygiene Data'!E77))="","",OFFSET('Hygiene Data'!$E$11,0,10*ROW('Hygiene Data'!E77)))</f>
        <v/>
      </c>
      <c r="DS83" s="273" t="str">
        <f ca="true">+IF(OFFSET('Hygiene Data'!$E$12,0,10*ROW('Hygiene Data'!E77))="","",OFFSET('Hygiene Data'!$E$12,0,10*ROW('Hygiene Data'!E77)))</f>
        <v/>
      </c>
      <c r="DT83" s="273" t="str">
        <f ca="true">+IF(OFFSET('Hygiene Data'!$E$13,0,10*ROW('Hygiene Data'!E77))="","",OFFSET('Hygiene Data'!$E$13,0,10*ROW('Hygiene Data'!E77)))</f>
        <v/>
      </c>
      <c r="DU83" s="273" t="str">
        <f ca="true">+IF(OFFSET('Hygiene Data'!$F$11,0,10*ROW('Hygiene Data'!F77))="","",OFFSET('Hygiene Data'!$F$11,0,10*ROW('Hygiene Data'!F77)))</f>
        <v/>
      </c>
      <c r="DV83" s="273" t="str">
        <f ca="true">+IF(OFFSET('Hygiene Data'!$F$12,0,10*ROW('Hygiene Data'!F77))="","",OFFSET('Hygiene Data'!$F$12,0,10*ROW('Hygiene Data'!F77)))</f>
        <v/>
      </c>
      <c r="DW83" s="273" t="str">
        <f ca="true">+IF(OFFSET('Hygiene Data'!$F$13,0,10*ROW('Hygiene Data'!F77))="","",OFFSET('Hygiene Data'!$F$13,0,10*ROW('Hygiene Data'!F77)))</f>
        <v/>
      </c>
      <c r="DX83" s="273" t="str">
        <f ca="true">+IF(OFFSET('Hygiene Data'!$G$11,0,10*ROW('Hygiene Data'!G77))="","",OFFSET('Hygiene Data'!$G$11,0,10*ROW('Hygiene Data'!G77)))</f>
        <v/>
      </c>
      <c r="DY83" s="273" t="str">
        <f ca="true">+IF(OFFSET('Hygiene Data'!$G$12,0,10*ROW('Hygiene Data'!G77))="","",OFFSET('Hygiene Data'!$G$12,0,10*ROW('Hygiene Data'!G77)))</f>
        <v/>
      </c>
      <c r="DZ83" s="273" t="str">
        <f ca="true">+IF(OFFSET('Hygiene Data'!$G$13,0,10*ROW('Hygiene Data'!G77))="","",OFFSET('Hygiene Data'!$G$13,0,10*ROW('Hygiene Data'!G77)))</f>
        <v/>
      </c>
      <c r="EA83" s="273" t="str">
        <f ca="true">+IF(OFFSET('Hygiene Data'!$H$11,0,10*ROW('Hygiene Data'!H77))="","",OFFSET('Hygiene Data'!$H$11,0,10*ROW('Hygiene Data'!H77)))</f>
        <v/>
      </c>
      <c r="EB83" s="273" t="str">
        <f ca="true">+IF(OFFSET('Hygiene Data'!$H$12,0,10*ROW('Hygiene Data'!H77))="","",OFFSET('Hygiene Data'!$H$12,0,10*ROW('Hygiene Data'!H77)))</f>
        <v/>
      </c>
      <c r="EC83" s="273" t="str">
        <f ca="true">+IF(OFFSET('Hygiene Data'!$H$13,0,10*ROW('Hygiene Data'!H77))="","",OFFSET('Hygiene Data'!$H$13,0,10*ROW('Hygiene Data'!H77)))</f>
        <v/>
      </c>
      <c r="ED83" s="273" t="str">
        <f ca="true">+IF(OFFSET('Hygiene Data'!$I$11,0,10*ROW('Hygiene Data'!I77))="","",OFFSET('Hygiene Data'!$I$11,0,10*ROW('Hygiene Data'!I77)))</f>
        <v/>
      </c>
      <c r="EE83" s="273" t="str">
        <f ca="true">+IF(OFFSET('Hygiene Data'!$I$12,0,10*ROW('Hygiene Data'!I77))="","",OFFSET('Hygiene Data'!$I$12,0,10*ROW('Hygiene Data'!I77)))</f>
        <v/>
      </c>
      <c r="EF83" s="273"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29"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3"/>
      <c r="BS84" s="273" t="str">
        <f ca="true">+IF(OFFSET('Water Data'!$D$27,0,10*ROW('Water Data'!D78))="","",OFFSET('Water Data'!$D$27,0,10*ROW('Water Data'!D78)))</f>
        <v/>
      </c>
      <c r="BT84" s="273" t="str">
        <f ca="true">+IF(OFFSET('Water Data'!$D$28,0,10*ROW('Water Data'!D78))="","",OFFSET('Water Data'!$D$28,0,10*ROW('Water Data'!D78)))</f>
        <v/>
      </c>
      <c r="BU84" s="273" t="str">
        <f ca="true">+IF(OFFSET('Water Data'!$D$29,0,10*ROW('Water Data'!D78))="","",OFFSET('Water Data'!$D$29,0,10*ROW('Water Data'!D78)))</f>
        <v/>
      </c>
      <c r="BV84" s="273" t="str">
        <f ca="true">+IF(OFFSET('Water Data'!$E$27,0,10*ROW('Water Data'!E78))="","",OFFSET('Water Data'!$E$27,0,10*ROW('Water Data'!E78)))</f>
        <v/>
      </c>
      <c r="BW84" s="273" t="str">
        <f ca="true">+IF(OFFSET('Water Data'!$E$28,0,10*ROW('Water Data'!E78))="","",OFFSET('Water Data'!$E$28,0,10*ROW('Water Data'!E78)))</f>
        <v/>
      </c>
      <c r="BX84" s="273" t="str">
        <f ca="true">+IF(OFFSET('Water Data'!$E$29,0,10*ROW('Water Data'!E78))="","",OFFSET('Water Data'!$E$29,0,10*ROW('Water Data'!E78)))</f>
        <v/>
      </c>
      <c r="BY84" s="273" t="str">
        <f ca="true">+IF(OFFSET('Water Data'!$F$27,0,10*ROW('Water Data'!F78))="","",OFFSET('Water Data'!$F$27,0,10*ROW('Water Data'!F78)))</f>
        <v/>
      </c>
      <c r="BZ84" s="273" t="str">
        <f ca="true">+IF(OFFSET('Water Data'!$F$28,0,10*ROW('Water Data'!F78))="","",OFFSET('Water Data'!$F$28,0,10*ROW('Water Data'!F78)))</f>
        <v/>
      </c>
      <c r="CA84" s="273" t="str">
        <f ca="true">+IF(OFFSET('Water Data'!$F$29,0,10*ROW('Water Data'!F78))="","",OFFSET('Water Data'!$F$29,0,10*ROW('Water Data'!F78)))</f>
        <v/>
      </c>
      <c r="CB84" s="273" t="str">
        <f ca="true">+IF(OFFSET('Water Data'!$G$27,0,10*ROW('Water Data'!G78))="","",OFFSET('Water Data'!$G$27,0,10*ROW('Water Data'!G78)))</f>
        <v/>
      </c>
      <c r="CC84" s="273" t="str">
        <f ca="true">+IF(OFFSET('Water Data'!$G$28,0,10*ROW('Water Data'!G78))="","",OFFSET('Water Data'!$G$28,0,10*ROW('Water Data'!G78)))</f>
        <v/>
      </c>
      <c r="CD84" s="273" t="str">
        <f ca="true">+IF(OFFSET('Water Data'!$G$29,0,10*ROW('Water Data'!G78))="","",OFFSET('Water Data'!$G$29,0,10*ROW('Water Data'!G78)))</f>
        <v/>
      </c>
      <c r="CE84" s="273" t="str">
        <f ca="true">+IF(OFFSET('Water Data'!$H$27,0,10*ROW('Water Data'!H78))="","",OFFSET('Water Data'!$H$27,0,10*ROW('Water Data'!H78)))</f>
        <v/>
      </c>
      <c r="CF84" s="273" t="str">
        <f ca="true">+IF(OFFSET('Water Data'!$H$28,0,10*ROW('Water Data'!H78))="","",OFFSET('Water Data'!$H$28,0,10*ROW('Water Data'!H78)))</f>
        <v/>
      </c>
      <c r="CG84" s="273" t="str">
        <f ca="true">+IF(OFFSET('Water Data'!$H$29,0,10*ROW('Water Data'!H78))="","",OFFSET('Water Data'!$H$29,0,10*ROW('Water Data'!H78)))</f>
        <v/>
      </c>
      <c r="CH84" s="273" t="str">
        <f ca="true">+IF(OFFSET('Water Data'!$I$27,0,10*ROW('Water Data'!I78))="","",OFFSET('Water Data'!$I$27,0,10*ROW('Water Data'!I78)))</f>
        <v/>
      </c>
      <c r="CI84" s="273" t="str">
        <f ca="true">+IF(OFFSET('Water Data'!$I$28,0,10*ROW('Water Data'!I78))="","",OFFSET('Water Data'!$I$28,0,10*ROW('Water Data'!I78)))</f>
        <v/>
      </c>
      <c r="CJ84" s="273" t="str">
        <f ca="true">+IF(OFFSET('Water Data'!$I$29,0,10*ROW('Water Data'!I78))="","",OFFSET('Water Data'!$I$29,0,10*ROW('Water Data'!I78)))</f>
        <v/>
      </c>
      <c r="CK84" s="273" t="str">
        <f ca="true">+IF(OFFSET('Sanitation Data'!$D$28,0,10*ROW('Sanitation Data'!D78))="","",OFFSET('Sanitation Data'!$D$28,0,10*ROW('Sanitation Data'!D78)))</f>
        <v/>
      </c>
      <c r="CL84" s="273" t="str">
        <f ca="true">+IF(OFFSET('Sanitation Data'!$D$29,0,10*ROW('Sanitation Data'!D78))="","",OFFSET('Sanitation Data'!$D$29,0,10*ROW('Sanitation Data'!D78)))</f>
        <v/>
      </c>
      <c r="CM84" s="273" t="str">
        <f ca="true">+IF(OFFSET('Sanitation Data'!$D$30,0,10*ROW('Sanitation Data'!D78))="","",OFFSET('Sanitation Data'!$D$30,0,10*ROW('Sanitation Data'!D78)))</f>
        <v/>
      </c>
      <c r="CN84" s="273" t="str">
        <f ca="true">+IF(OFFSET('Sanitation Data'!$D$31,0,10*ROW('Sanitation Data'!D78))="","",OFFSET('Sanitation Data'!$D$31,0,10*ROW('Sanitation Data'!D78)))</f>
        <v/>
      </c>
      <c r="CO84" s="273" t="str">
        <f ca="true">+IF(OFFSET('Sanitation Data'!$D$32,0,10*ROW('Sanitation Data'!D78))="","",OFFSET('Sanitation Data'!$D$32,0,10*ROW('Sanitation Data'!D78)))</f>
        <v/>
      </c>
      <c r="CP84" s="273" t="str">
        <f ca="true">+IF(OFFSET('Sanitation Data'!$E$28,0,10*ROW('Sanitation Data'!E78))="","",OFFSET('Sanitation Data'!$E$28,0,10*ROW('Sanitation Data'!E78)))</f>
        <v/>
      </c>
      <c r="CQ84" s="273" t="str">
        <f ca="true">+IF(OFFSET('Sanitation Data'!$E$29,0,10*ROW('Sanitation Data'!E78))="","",OFFSET('Sanitation Data'!$E$29,0,10*ROW('Sanitation Data'!E78)))</f>
        <v/>
      </c>
      <c r="CR84" s="273" t="str">
        <f ca="true">+IF(OFFSET('Sanitation Data'!$E$30,0,10*ROW('Sanitation Data'!E78))="","",OFFSET('Sanitation Data'!$E$30,0,10*ROW('Sanitation Data'!E78)))</f>
        <v/>
      </c>
      <c r="CS84" s="273" t="str">
        <f ca="true">+IF(OFFSET('Sanitation Data'!$E$31,0,10*ROW('Sanitation Data'!E78))="","",OFFSET('Sanitation Data'!$E$31,0,10*ROW('Sanitation Data'!E78)))</f>
        <v/>
      </c>
      <c r="CT84" s="273" t="str">
        <f ca="true">+IF(OFFSET('Sanitation Data'!$E$32,0,10*ROW('Sanitation Data'!E78))="","",OFFSET('Sanitation Data'!$E$32,0,10*ROW('Sanitation Data'!E78)))</f>
        <v/>
      </c>
      <c r="CU84" s="273" t="str">
        <f ca="true">+IF(OFFSET('Sanitation Data'!$F$28,0,10*ROW('Sanitation Data'!F78))="","",OFFSET('Sanitation Data'!$F$28,0,10*ROW('Sanitation Data'!F78)))</f>
        <v/>
      </c>
      <c r="CV84" s="273" t="str">
        <f ca="true">+IF(OFFSET('Sanitation Data'!$F$29,0,10*ROW('Sanitation Data'!F78))="","",OFFSET('Sanitation Data'!$F$29,0,10*ROW('Sanitation Data'!F78)))</f>
        <v/>
      </c>
      <c r="CW84" s="273" t="str">
        <f ca="true">+IF(OFFSET('Sanitation Data'!$F$30,0,10*ROW('Sanitation Data'!F78))="","",OFFSET('Sanitation Data'!$F$30,0,10*ROW('Sanitation Data'!F78)))</f>
        <v/>
      </c>
      <c r="CX84" s="273" t="str">
        <f ca="true">+IF(OFFSET('Sanitation Data'!$F$31,0,10*ROW('Sanitation Data'!F78))="","",OFFSET('Sanitation Data'!$F$31,0,10*ROW('Sanitation Data'!F78)))</f>
        <v/>
      </c>
      <c r="CY84" s="273" t="str">
        <f ca="true">+IF(OFFSET('Sanitation Data'!$F$32,0,10*ROW('Sanitation Data'!F78))="","",OFFSET('Sanitation Data'!$F$32,0,10*ROW('Sanitation Data'!F78)))</f>
        <v/>
      </c>
      <c r="CZ84" s="273" t="str">
        <f ca="true">+IF(OFFSET('Sanitation Data'!$G$28,0,10*ROW('Sanitation Data'!G78))="","",OFFSET('Sanitation Data'!$G$28,0,10*ROW('Sanitation Data'!G78)))</f>
        <v/>
      </c>
      <c r="DA84" s="273" t="str">
        <f ca="true">+IF(OFFSET('Sanitation Data'!$G$29,0,10*ROW('Sanitation Data'!G78))="","",OFFSET('Sanitation Data'!$G$29,0,10*ROW('Sanitation Data'!G78)))</f>
        <v/>
      </c>
      <c r="DB84" s="273" t="str">
        <f ca="true">+IF(OFFSET('Sanitation Data'!$G$30,0,10*ROW('Sanitation Data'!G78))="","",OFFSET('Sanitation Data'!$G$30,0,10*ROW('Sanitation Data'!G78)))</f>
        <v/>
      </c>
      <c r="DC84" s="273" t="str">
        <f ca="true">+IF(OFFSET('Sanitation Data'!$G$31,0,10*ROW('Sanitation Data'!G78))="","",OFFSET('Sanitation Data'!$G$31,0,10*ROW('Sanitation Data'!G78)))</f>
        <v/>
      </c>
      <c r="DD84" s="273" t="str">
        <f ca="true">+IF(OFFSET('Sanitation Data'!$G$32,0,10*ROW('Sanitation Data'!G78))="","",OFFSET('Sanitation Data'!$G$32,0,10*ROW('Sanitation Data'!G78)))</f>
        <v/>
      </c>
      <c r="DE84" s="273" t="str">
        <f ca="true">+IF(OFFSET('Sanitation Data'!$H$28,0,10*ROW('Sanitation Data'!H78))="","",OFFSET('Sanitation Data'!$H$28,0,10*ROW('Sanitation Data'!H78)))</f>
        <v/>
      </c>
      <c r="DF84" s="273" t="str">
        <f ca="true">+IF(OFFSET('Sanitation Data'!$H$29,0,10*ROW('Sanitation Data'!H78))="","",OFFSET('Sanitation Data'!$H$29,0,10*ROW('Sanitation Data'!H78)))</f>
        <v/>
      </c>
      <c r="DG84" s="273" t="str">
        <f ca="true">+IF(OFFSET('Sanitation Data'!$H$30,0,10*ROW('Sanitation Data'!H78))="","",OFFSET('Sanitation Data'!$H$30,0,10*ROW('Sanitation Data'!H78)))</f>
        <v/>
      </c>
      <c r="DH84" s="273" t="str">
        <f ca="true">+IF(OFFSET('Sanitation Data'!$H$31,0,10*ROW('Sanitation Data'!H78))="","",OFFSET('Sanitation Data'!$H$31,0,10*ROW('Sanitation Data'!H78)))</f>
        <v/>
      </c>
      <c r="DI84" s="273" t="str">
        <f ca="true">+IF(OFFSET('Sanitation Data'!$H$32,0,10*ROW('Sanitation Data'!H78))="","",OFFSET('Sanitation Data'!$H$32,0,10*ROW('Sanitation Data'!H78)))</f>
        <v/>
      </c>
      <c r="DJ84" s="273" t="str">
        <f ca="true">+IF(OFFSET('Sanitation Data'!$I$28,0,10*ROW('Sanitation Data'!I78))="","",OFFSET('Sanitation Data'!$I$28,0,10*ROW('Sanitation Data'!I78)))</f>
        <v/>
      </c>
      <c r="DK84" s="273" t="str">
        <f ca="true">+IF(OFFSET('Sanitation Data'!$I$29,0,10*ROW('Sanitation Data'!I78))="","",OFFSET('Sanitation Data'!$I$29,0,10*ROW('Sanitation Data'!I78)))</f>
        <v/>
      </c>
      <c r="DL84" s="273" t="str">
        <f ca="true">+IF(OFFSET('Sanitation Data'!$I$30,0,10*ROW('Sanitation Data'!I78))="","",OFFSET('Sanitation Data'!$I$30,0,10*ROW('Sanitation Data'!I78)))</f>
        <v/>
      </c>
      <c r="DM84" s="273" t="str">
        <f ca="true">+IF(OFFSET('Sanitation Data'!$I$31,0,10*ROW('Sanitation Data'!I78))="","",OFFSET('Sanitation Data'!$I$31,0,10*ROW('Sanitation Data'!I78)))</f>
        <v/>
      </c>
      <c r="DN84" s="273" t="str">
        <f ca="true">+IF(OFFSET('Sanitation Data'!$I$32,0,10*ROW('Sanitation Data'!I78))="","",OFFSET('Sanitation Data'!$I$32,0,10*ROW('Sanitation Data'!I78)))</f>
        <v/>
      </c>
      <c r="DO84" s="273" t="str">
        <f ca="true">+IF(OFFSET('Hygiene Data'!$D$11,0,10*ROW('Hygiene Data'!D78))="","",OFFSET('Hygiene Data'!$D$11,0,10*ROW('Hygiene Data'!D78)))</f>
        <v/>
      </c>
      <c r="DP84" s="273" t="str">
        <f ca="true">+IF(OFFSET('Hygiene Data'!$D$12,0,10*ROW('Hygiene Data'!D78))="","",OFFSET('Hygiene Data'!$D$12,0,10*ROW('Hygiene Data'!D78)))</f>
        <v/>
      </c>
      <c r="DQ84" s="273" t="str">
        <f ca="true">+IF(OFFSET('Hygiene Data'!$D$13,0,10*ROW('Hygiene Data'!D78))="","",OFFSET('Hygiene Data'!$D$13,0,10*ROW('Hygiene Data'!D78)))</f>
        <v/>
      </c>
      <c r="DR84" s="273" t="str">
        <f ca="true">+IF(OFFSET('Hygiene Data'!$E$11,0,10*ROW('Hygiene Data'!E78))="","",OFFSET('Hygiene Data'!$E$11,0,10*ROW('Hygiene Data'!E78)))</f>
        <v/>
      </c>
      <c r="DS84" s="273" t="str">
        <f ca="true">+IF(OFFSET('Hygiene Data'!$E$12,0,10*ROW('Hygiene Data'!E78))="","",OFFSET('Hygiene Data'!$E$12,0,10*ROW('Hygiene Data'!E78)))</f>
        <v/>
      </c>
      <c r="DT84" s="273" t="str">
        <f ca="true">+IF(OFFSET('Hygiene Data'!$E$13,0,10*ROW('Hygiene Data'!E78))="","",OFFSET('Hygiene Data'!$E$13,0,10*ROW('Hygiene Data'!E78)))</f>
        <v/>
      </c>
      <c r="DU84" s="273" t="str">
        <f ca="true">+IF(OFFSET('Hygiene Data'!$F$11,0,10*ROW('Hygiene Data'!F78))="","",OFFSET('Hygiene Data'!$F$11,0,10*ROW('Hygiene Data'!F78)))</f>
        <v/>
      </c>
      <c r="DV84" s="273" t="str">
        <f ca="true">+IF(OFFSET('Hygiene Data'!$F$12,0,10*ROW('Hygiene Data'!F78))="","",OFFSET('Hygiene Data'!$F$12,0,10*ROW('Hygiene Data'!F78)))</f>
        <v/>
      </c>
      <c r="DW84" s="273" t="str">
        <f ca="true">+IF(OFFSET('Hygiene Data'!$F$13,0,10*ROW('Hygiene Data'!F78))="","",OFFSET('Hygiene Data'!$F$13,0,10*ROW('Hygiene Data'!F78)))</f>
        <v/>
      </c>
      <c r="DX84" s="273" t="str">
        <f ca="true">+IF(OFFSET('Hygiene Data'!$G$11,0,10*ROW('Hygiene Data'!G78))="","",OFFSET('Hygiene Data'!$G$11,0,10*ROW('Hygiene Data'!G78)))</f>
        <v/>
      </c>
      <c r="DY84" s="273" t="str">
        <f ca="true">+IF(OFFSET('Hygiene Data'!$G$12,0,10*ROW('Hygiene Data'!G78))="","",OFFSET('Hygiene Data'!$G$12,0,10*ROW('Hygiene Data'!G78)))</f>
        <v/>
      </c>
      <c r="DZ84" s="273" t="str">
        <f ca="true">+IF(OFFSET('Hygiene Data'!$G$13,0,10*ROW('Hygiene Data'!G78))="","",OFFSET('Hygiene Data'!$G$13,0,10*ROW('Hygiene Data'!G78)))</f>
        <v/>
      </c>
      <c r="EA84" s="273" t="str">
        <f ca="true">+IF(OFFSET('Hygiene Data'!$H$11,0,10*ROW('Hygiene Data'!H78))="","",OFFSET('Hygiene Data'!$H$11,0,10*ROW('Hygiene Data'!H78)))</f>
        <v/>
      </c>
      <c r="EB84" s="273" t="str">
        <f ca="true">+IF(OFFSET('Hygiene Data'!$H$12,0,10*ROW('Hygiene Data'!H78))="","",OFFSET('Hygiene Data'!$H$12,0,10*ROW('Hygiene Data'!H78)))</f>
        <v/>
      </c>
      <c r="EC84" s="273" t="str">
        <f ca="true">+IF(OFFSET('Hygiene Data'!$H$13,0,10*ROW('Hygiene Data'!H78))="","",OFFSET('Hygiene Data'!$H$13,0,10*ROW('Hygiene Data'!H78)))</f>
        <v/>
      </c>
      <c r="ED84" s="273" t="str">
        <f ca="true">+IF(OFFSET('Hygiene Data'!$I$11,0,10*ROW('Hygiene Data'!I78))="","",OFFSET('Hygiene Data'!$I$11,0,10*ROW('Hygiene Data'!I78)))</f>
        <v/>
      </c>
      <c r="EE84" s="273" t="str">
        <f ca="true">+IF(OFFSET('Hygiene Data'!$I$12,0,10*ROW('Hygiene Data'!I78))="","",OFFSET('Hygiene Data'!$I$12,0,10*ROW('Hygiene Data'!I78)))</f>
        <v/>
      </c>
      <c r="EF84" s="273"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29"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3"/>
      <c r="BS85" s="273" t="str">
        <f ca="true">+IF(OFFSET('Water Data'!$D$27,0,10*ROW('Water Data'!D79))="","",OFFSET('Water Data'!$D$27,0,10*ROW('Water Data'!D79)))</f>
        <v/>
      </c>
      <c r="BT85" s="273" t="str">
        <f ca="true">+IF(OFFSET('Water Data'!$D$28,0,10*ROW('Water Data'!D79))="","",OFFSET('Water Data'!$D$28,0,10*ROW('Water Data'!D79)))</f>
        <v/>
      </c>
      <c r="BU85" s="273" t="str">
        <f ca="true">+IF(OFFSET('Water Data'!$D$29,0,10*ROW('Water Data'!D79))="","",OFFSET('Water Data'!$D$29,0,10*ROW('Water Data'!D79)))</f>
        <v/>
      </c>
      <c r="BV85" s="273" t="str">
        <f ca="true">+IF(OFFSET('Water Data'!$E$27,0,10*ROW('Water Data'!E79))="","",OFFSET('Water Data'!$E$27,0,10*ROW('Water Data'!E79)))</f>
        <v/>
      </c>
      <c r="BW85" s="273" t="str">
        <f ca="true">+IF(OFFSET('Water Data'!$E$28,0,10*ROW('Water Data'!E79))="","",OFFSET('Water Data'!$E$28,0,10*ROW('Water Data'!E79)))</f>
        <v/>
      </c>
      <c r="BX85" s="273" t="str">
        <f ca="true">+IF(OFFSET('Water Data'!$E$29,0,10*ROW('Water Data'!E79))="","",OFFSET('Water Data'!$E$29,0,10*ROW('Water Data'!E79)))</f>
        <v/>
      </c>
      <c r="BY85" s="273" t="str">
        <f ca="true">+IF(OFFSET('Water Data'!$F$27,0,10*ROW('Water Data'!F79))="","",OFFSET('Water Data'!$F$27,0,10*ROW('Water Data'!F79)))</f>
        <v/>
      </c>
      <c r="BZ85" s="273" t="str">
        <f ca="true">+IF(OFFSET('Water Data'!$F$28,0,10*ROW('Water Data'!F79))="","",OFFSET('Water Data'!$F$28,0,10*ROW('Water Data'!F79)))</f>
        <v/>
      </c>
      <c r="CA85" s="273" t="str">
        <f ca="true">+IF(OFFSET('Water Data'!$F$29,0,10*ROW('Water Data'!F79))="","",OFFSET('Water Data'!$F$29,0,10*ROW('Water Data'!F79)))</f>
        <v/>
      </c>
      <c r="CB85" s="273" t="str">
        <f ca="true">+IF(OFFSET('Water Data'!$G$27,0,10*ROW('Water Data'!G79))="","",OFFSET('Water Data'!$G$27,0,10*ROW('Water Data'!G79)))</f>
        <v/>
      </c>
      <c r="CC85" s="273" t="str">
        <f ca="true">+IF(OFFSET('Water Data'!$G$28,0,10*ROW('Water Data'!G79))="","",OFFSET('Water Data'!$G$28,0,10*ROW('Water Data'!G79)))</f>
        <v/>
      </c>
      <c r="CD85" s="273" t="str">
        <f ca="true">+IF(OFFSET('Water Data'!$G$29,0,10*ROW('Water Data'!G79))="","",OFFSET('Water Data'!$G$29,0,10*ROW('Water Data'!G79)))</f>
        <v/>
      </c>
      <c r="CE85" s="273" t="str">
        <f ca="true">+IF(OFFSET('Water Data'!$H$27,0,10*ROW('Water Data'!H79))="","",OFFSET('Water Data'!$H$27,0,10*ROW('Water Data'!H79)))</f>
        <v/>
      </c>
      <c r="CF85" s="273" t="str">
        <f ca="true">+IF(OFFSET('Water Data'!$H$28,0,10*ROW('Water Data'!H79))="","",OFFSET('Water Data'!$H$28,0,10*ROW('Water Data'!H79)))</f>
        <v/>
      </c>
      <c r="CG85" s="273" t="str">
        <f ca="true">+IF(OFFSET('Water Data'!$H$29,0,10*ROW('Water Data'!H79))="","",OFFSET('Water Data'!$H$29,0,10*ROW('Water Data'!H79)))</f>
        <v/>
      </c>
      <c r="CH85" s="273" t="str">
        <f ca="true">+IF(OFFSET('Water Data'!$I$27,0,10*ROW('Water Data'!I79))="","",OFFSET('Water Data'!$I$27,0,10*ROW('Water Data'!I79)))</f>
        <v/>
      </c>
      <c r="CI85" s="273" t="str">
        <f ca="true">+IF(OFFSET('Water Data'!$I$28,0,10*ROW('Water Data'!I79))="","",OFFSET('Water Data'!$I$28,0,10*ROW('Water Data'!I79)))</f>
        <v/>
      </c>
      <c r="CJ85" s="273" t="str">
        <f ca="true">+IF(OFFSET('Water Data'!$I$29,0,10*ROW('Water Data'!I79))="","",OFFSET('Water Data'!$I$29,0,10*ROW('Water Data'!I79)))</f>
        <v/>
      </c>
      <c r="CK85" s="273" t="str">
        <f ca="true">+IF(OFFSET('Sanitation Data'!$D$28,0,10*ROW('Sanitation Data'!D79))="","",OFFSET('Sanitation Data'!$D$28,0,10*ROW('Sanitation Data'!D79)))</f>
        <v/>
      </c>
      <c r="CL85" s="273" t="str">
        <f ca="true">+IF(OFFSET('Sanitation Data'!$D$29,0,10*ROW('Sanitation Data'!D79))="","",OFFSET('Sanitation Data'!$D$29,0,10*ROW('Sanitation Data'!D79)))</f>
        <v/>
      </c>
      <c r="CM85" s="273" t="str">
        <f ca="true">+IF(OFFSET('Sanitation Data'!$D$30,0,10*ROW('Sanitation Data'!D79))="","",OFFSET('Sanitation Data'!$D$30,0,10*ROW('Sanitation Data'!D79)))</f>
        <v/>
      </c>
      <c r="CN85" s="273" t="str">
        <f ca="true">+IF(OFFSET('Sanitation Data'!$D$31,0,10*ROW('Sanitation Data'!D79))="","",OFFSET('Sanitation Data'!$D$31,0,10*ROW('Sanitation Data'!D79)))</f>
        <v/>
      </c>
      <c r="CO85" s="273" t="str">
        <f ca="true">+IF(OFFSET('Sanitation Data'!$D$32,0,10*ROW('Sanitation Data'!D79))="","",OFFSET('Sanitation Data'!$D$32,0,10*ROW('Sanitation Data'!D79)))</f>
        <v/>
      </c>
      <c r="CP85" s="273" t="str">
        <f ca="true">+IF(OFFSET('Sanitation Data'!$E$28,0,10*ROW('Sanitation Data'!E79))="","",OFFSET('Sanitation Data'!$E$28,0,10*ROW('Sanitation Data'!E79)))</f>
        <v/>
      </c>
      <c r="CQ85" s="273" t="str">
        <f ca="true">+IF(OFFSET('Sanitation Data'!$E$29,0,10*ROW('Sanitation Data'!E79))="","",OFFSET('Sanitation Data'!$E$29,0,10*ROW('Sanitation Data'!E79)))</f>
        <v/>
      </c>
      <c r="CR85" s="273" t="str">
        <f ca="true">+IF(OFFSET('Sanitation Data'!$E$30,0,10*ROW('Sanitation Data'!E79))="","",OFFSET('Sanitation Data'!$E$30,0,10*ROW('Sanitation Data'!E79)))</f>
        <v/>
      </c>
      <c r="CS85" s="273" t="str">
        <f ca="true">+IF(OFFSET('Sanitation Data'!$E$31,0,10*ROW('Sanitation Data'!E79))="","",OFFSET('Sanitation Data'!$E$31,0,10*ROW('Sanitation Data'!E79)))</f>
        <v/>
      </c>
      <c r="CT85" s="273" t="str">
        <f ca="true">+IF(OFFSET('Sanitation Data'!$E$32,0,10*ROW('Sanitation Data'!E79))="","",OFFSET('Sanitation Data'!$E$32,0,10*ROW('Sanitation Data'!E79)))</f>
        <v/>
      </c>
      <c r="CU85" s="273" t="str">
        <f ca="true">+IF(OFFSET('Sanitation Data'!$F$28,0,10*ROW('Sanitation Data'!F79))="","",OFFSET('Sanitation Data'!$F$28,0,10*ROW('Sanitation Data'!F79)))</f>
        <v/>
      </c>
      <c r="CV85" s="273" t="str">
        <f ca="true">+IF(OFFSET('Sanitation Data'!$F$29,0,10*ROW('Sanitation Data'!F79))="","",OFFSET('Sanitation Data'!$F$29,0,10*ROW('Sanitation Data'!F79)))</f>
        <v/>
      </c>
      <c r="CW85" s="273" t="str">
        <f ca="true">+IF(OFFSET('Sanitation Data'!$F$30,0,10*ROW('Sanitation Data'!F79))="","",OFFSET('Sanitation Data'!$F$30,0,10*ROW('Sanitation Data'!F79)))</f>
        <v/>
      </c>
      <c r="CX85" s="273" t="str">
        <f ca="true">+IF(OFFSET('Sanitation Data'!$F$31,0,10*ROW('Sanitation Data'!F79))="","",OFFSET('Sanitation Data'!$F$31,0,10*ROW('Sanitation Data'!F79)))</f>
        <v/>
      </c>
      <c r="CY85" s="273" t="str">
        <f ca="true">+IF(OFFSET('Sanitation Data'!$F$32,0,10*ROW('Sanitation Data'!F79))="","",OFFSET('Sanitation Data'!$F$32,0,10*ROW('Sanitation Data'!F79)))</f>
        <v/>
      </c>
      <c r="CZ85" s="273" t="str">
        <f ca="true">+IF(OFFSET('Sanitation Data'!$G$28,0,10*ROW('Sanitation Data'!G79))="","",OFFSET('Sanitation Data'!$G$28,0,10*ROW('Sanitation Data'!G79)))</f>
        <v/>
      </c>
      <c r="DA85" s="273" t="str">
        <f ca="true">+IF(OFFSET('Sanitation Data'!$G$29,0,10*ROW('Sanitation Data'!G79))="","",OFFSET('Sanitation Data'!$G$29,0,10*ROW('Sanitation Data'!G79)))</f>
        <v/>
      </c>
      <c r="DB85" s="273" t="str">
        <f ca="true">+IF(OFFSET('Sanitation Data'!$G$30,0,10*ROW('Sanitation Data'!G79))="","",OFFSET('Sanitation Data'!$G$30,0,10*ROW('Sanitation Data'!G79)))</f>
        <v/>
      </c>
      <c r="DC85" s="273" t="str">
        <f ca="true">+IF(OFFSET('Sanitation Data'!$G$31,0,10*ROW('Sanitation Data'!G79))="","",OFFSET('Sanitation Data'!$G$31,0,10*ROW('Sanitation Data'!G79)))</f>
        <v/>
      </c>
      <c r="DD85" s="273" t="str">
        <f ca="true">+IF(OFFSET('Sanitation Data'!$G$32,0,10*ROW('Sanitation Data'!G79))="","",OFFSET('Sanitation Data'!$G$32,0,10*ROW('Sanitation Data'!G79)))</f>
        <v/>
      </c>
      <c r="DE85" s="273" t="str">
        <f ca="true">+IF(OFFSET('Sanitation Data'!$H$28,0,10*ROW('Sanitation Data'!H79))="","",OFFSET('Sanitation Data'!$H$28,0,10*ROW('Sanitation Data'!H79)))</f>
        <v/>
      </c>
      <c r="DF85" s="273" t="str">
        <f ca="true">+IF(OFFSET('Sanitation Data'!$H$29,0,10*ROW('Sanitation Data'!H79))="","",OFFSET('Sanitation Data'!$H$29,0,10*ROW('Sanitation Data'!H79)))</f>
        <v/>
      </c>
      <c r="DG85" s="273" t="str">
        <f ca="true">+IF(OFFSET('Sanitation Data'!$H$30,0,10*ROW('Sanitation Data'!H79))="","",OFFSET('Sanitation Data'!$H$30,0,10*ROW('Sanitation Data'!H79)))</f>
        <v/>
      </c>
      <c r="DH85" s="273" t="str">
        <f ca="true">+IF(OFFSET('Sanitation Data'!$H$31,0,10*ROW('Sanitation Data'!H79))="","",OFFSET('Sanitation Data'!$H$31,0,10*ROW('Sanitation Data'!H79)))</f>
        <v/>
      </c>
      <c r="DI85" s="273" t="str">
        <f ca="true">+IF(OFFSET('Sanitation Data'!$H$32,0,10*ROW('Sanitation Data'!H79))="","",OFFSET('Sanitation Data'!$H$32,0,10*ROW('Sanitation Data'!H79)))</f>
        <v/>
      </c>
      <c r="DJ85" s="273" t="str">
        <f ca="true">+IF(OFFSET('Sanitation Data'!$I$28,0,10*ROW('Sanitation Data'!I79))="","",OFFSET('Sanitation Data'!$I$28,0,10*ROW('Sanitation Data'!I79)))</f>
        <v/>
      </c>
      <c r="DK85" s="273" t="str">
        <f ca="true">+IF(OFFSET('Sanitation Data'!$I$29,0,10*ROW('Sanitation Data'!I79))="","",OFFSET('Sanitation Data'!$I$29,0,10*ROW('Sanitation Data'!I79)))</f>
        <v/>
      </c>
      <c r="DL85" s="273" t="str">
        <f ca="true">+IF(OFFSET('Sanitation Data'!$I$30,0,10*ROW('Sanitation Data'!I79))="","",OFFSET('Sanitation Data'!$I$30,0,10*ROW('Sanitation Data'!I79)))</f>
        <v/>
      </c>
      <c r="DM85" s="273" t="str">
        <f ca="true">+IF(OFFSET('Sanitation Data'!$I$31,0,10*ROW('Sanitation Data'!I79))="","",OFFSET('Sanitation Data'!$I$31,0,10*ROW('Sanitation Data'!I79)))</f>
        <v/>
      </c>
      <c r="DN85" s="273" t="str">
        <f ca="true">+IF(OFFSET('Sanitation Data'!$I$32,0,10*ROW('Sanitation Data'!I79))="","",OFFSET('Sanitation Data'!$I$32,0,10*ROW('Sanitation Data'!I79)))</f>
        <v/>
      </c>
      <c r="DO85" s="273" t="str">
        <f ca="true">+IF(OFFSET('Hygiene Data'!$D$11,0,10*ROW('Hygiene Data'!D79))="","",OFFSET('Hygiene Data'!$D$11,0,10*ROW('Hygiene Data'!D79)))</f>
        <v/>
      </c>
      <c r="DP85" s="273" t="str">
        <f ca="true">+IF(OFFSET('Hygiene Data'!$D$12,0,10*ROW('Hygiene Data'!D79))="","",OFFSET('Hygiene Data'!$D$12,0,10*ROW('Hygiene Data'!D79)))</f>
        <v/>
      </c>
      <c r="DQ85" s="273" t="str">
        <f ca="true">+IF(OFFSET('Hygiene Data'!$D$13,0,10*ROW('Hygiene Data'!D79))="","",OFFSET('Hygiene Data'!$D$13,0,10*ROW('Hygiene Data'!D79)))</f>
        <v/>
      </c>
      <c r="DR85" s="273" t="str">
        <f ca="true">+IF(OFFSET('Hygiene Data'!$E$11,0,10*ROW('Hygiene Data'!E79))="","",OFFSET('Hygiene Data'!$E$11,0,10*ROW('Hygiene Data'!E79)))</f>
        <v/>
      </c>
      <c r="DS85" s="273" t="str">
        <f ca="true">+IF(OFFSET('Hygiene Data'!$E$12,0,10*ROW('Hygiene Data'!E79))="","",OFFSET('Hygiene Data'!$E$12,0,10*ROW('Hygiene Data'!E79)))</f>
        <v/>
      </c>
      <c r="DT85" s="273" t="str">
        <f ca="true">+IF(OFFSET('Hygiene Data'!$E$13,0,10*ROW('Hygiene Data'!E79))="","",OFFSET('Hygiene Data'!$E$13,0,10*ROW('Hygiene Data'!E79)))</f>
        <v/>
      </c>
      <c r="DU85" s="273" t="str">
        <f ca="true">+IF(OFFSET('Hygiene Data'!$F$11,0,10*ROW('Hygiene Data'!F79))="","",OFFSET('Hygiene Data'!$F$11,0,10*ROW('Hygiene Data'!F79)))</f>
        <v/>
      </c>
      <c r="DV85" s="273" t="str">
        <f ca="true">+IF(OFFSET('Hygiene Data'!$F$12,0,10*ROW('Hygiene Data'!F79))="","",OFFSET('Hygiene Data'!$F$12,0,10*ROW('Hygiene Data'!F79)))</f>
        <v/>
      </c>
      <c r="DW85" s="273" t="str">
        <f ca="true">+IF(OFFSET('Hygiene Data'!$F$13,0,10*ROW('Hygiene Data'!F79))="","",OFFSET('Hygiene Data'!$F$13,0,10*ROW('Hygiene Data'!F79)))</f>
        <v/>
      </c>
      <c r="DX85" s="273" t="str">
        <f ca="true">+IF(OFFSET('Hygiene Data'!$G$11,0,10*ROW('Hygiene Data'!G79))="","",OFFSET('Hygiene Data'!$G$11,0,10*ROW('Hygiene Data'!G79)))</f>
        <v/>
      </c>
      <c r="DY85" s="273" t="str">
        <f ca="true">+IF(OFFSET('Hygiene Data'!$G$12,0,10*ROW('Hygiene Data'!G79))="","",OFFSET('Hygiene Data'!$G$12,0,10*ROW('Hygiene Data'!G79)))</f>
        <v/>
      </c>
      <c r="DZ85" s="273" t="str">
        <f ca="true">+IF(OFFSET('Hygiene Data'!$G$13,0,10*ROW('Hygiene Data'!G79))="","",OFFSET('Hygiene Data'!$G$13,0,10*ROW('Hygiene Data'!G79)))</f>
        <v/>
      </c>
      <c r="EA85" s="273" t="str">
        <f ca="true">+IF(OFFSET('Hygiene Data'!$H$11,0,10*ROW('Hygiene Data'!H79))="","",OFFSET('Hygiene Data'!$H$11,0,10*ROW('Hygiene Data'!H79)))</f>
        <v/>
      </c>
      <c r="EB85" s="273" t="str">
        <f ca="true">+IF(OFFSET('Hygiene Data'!$H$12,0,10*ROW('Hygiene Data'!H79))="","",OFFSET('Hygiene Data'!$H$12,0,10*ROW('Hygiene Data'!H79)))</f>
        <v/>
      </c>
      <c r="EC85" s="273" t="str">
        <f ca="true">+IF(OFFSET('Hygiene Data'!$H$13,0,10*ROW('Hygiene Data'!H79))="","",OFFSET('Hygiene Data'!$H$13,0,10*ROW('Hygiene Data'!H79)))</f>
        <v/>
      </c>
      <c r="ED85" s="273" t="str">
        <f ca="true">+IF(OFFSET('Hygiene Data'!$I$11,0,10*ROW('Hygiene Data'!I79))="","",OFFSET('Hygiene Data'!$I$11,0,10*ROW('Hygiene Data'!I79)))</f>
        <v/>
      </c>
      <c r="EE85" s="273" t="str">
        <f ca="true">+IF(OFFSET('Hygiene Data'!$I$12,0,10*ROW('Hygiene Data'!I79))="","",OFFSET('Hygiene Data'!$I$12,0,10*ROW('Hygiene Data'!I79)))</f>
        <v/>
      </c>
      <c r="EF85" s="273"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29"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3"/>
      <c r="BS86" s="273" t="str">
        <f ca="true">+IF(OFFSET('Water Data'!$D$27,0,10*ROW('Water Data'!D80))="","",OFFSET('Water Data'!$D$27,0,10*ROW('Water Data'!D80)))</f>
        <v/>
      </c>
      <c r="BT86" s="273" t="str">
        <f ca="true">+IF(OFFSET('Water Data'!$D$28,0,10*ROW('Water Data'!D80))="","",OFFSET('Water Data'!$D$28,0,10*ROW('Water Data'!D80)))</f>
        <v/>
      </c>
      <c r="BU86" s="273" t="str">
        <f ca="true">+IF(OFFSET('Water Data'!$D$29,0,10*ROW('Water Data'!D80))="","",OFFSET('Water Data'!$D$29,0,10*ROW('Water Data'!D80)))</f>
        <v/>
      </c>
      <c r="BV86" s="273" t="str">
        <f ca="true">+IF(OFFSET('Water Data'!$E$27,0,10*ROW('Water Data'!E80))="","",OFFSET('Water Data'!$E$27,0,10*ROW('Water Data'!E80)))</f>
        <v/>
      </c>
      <c r="BW86" s="273" t="str">
        <f ca="true">+IF(OFFSET('Water Data'!$E$28,0,10*ROW('Water Data'!E80))="","",OFFSET('Water Data'!$E$28,0,10*ROW('Water Data'!E80)))</f>
        <v/>
      </c>
      <c r="BX86" s="273" t="str">
        <f ca="true">+IF(OFFSET('Water Data'!$E$29,0,10*ROW('Water Data'!E80))="","",OFFSET('Water Data'!$E$29,0,10*ROW('Water Data'!E80)))</f>
        <v/>
      </c>
      <c r="BY86" s="273" t="str">
        <f ca="true">+IF(OFFSET('Water Data'!$F$27,0,10*ROW('Water Data'!F80))="","",OFFSET('Water Data'!$F$27,0,10*ROW('Water Data'!F80)))</f>
        <v/>
      </c>
      <c r="BZ86" s="273" t="str">
        <f ca="true">+IF(OFFSET('Water Data'!$F$28,0,10*ROW('Water Data'!F80))="","",OFFSET('Water Data'!$F$28,0,10*ROW('Water Data'!F80)))</f>
        <v/>
      </c>
      <c r="CA86" s="273" t="str">
        <f ca="true">+IF(OFFSET('Water Data'!$F$29,0,10*ROW('Water Data'!F80))="","",OFFSET('Water Data'!$F$29,0,10*ROW('Water Data'!F80)))</f>
        <v/>
      </c>
      <c r="CB86" s="273" t="str">
        <f ca="true">+IF(OFFSET('Water Data'!$G$27,0,10*ROW('Water Data'!G80))="","",OFFSET('Water Data'!$G$27,0,10*ROW('Water Data'!G80)))</f>
        <v/>
      </c>
      <c r="CC86" s="273" t="str">
        <f ca="true">+IF(OFFSET('Water Data'!$G$28,0,10*ROW('Water Data'!G80))="","",OFFSET('Water Data'!$G$28,0,10*ROW('Water Data'!G80)))</f>
        <v/>
      </c>
      <c r="CD86" s="273" t="str">
        <f ca="true">+IF(OFFSET('Water Data'!$G$29,0,10*ROW('Water Data'!G80))="","",OFFSET('Water Data'!$G$29,0,10*ROW('Water Data'!G80)))</f>
        <v/>
      </c>
      <c r="CE86" s="273" t="str">
        <f ca="true">+IF(OFFSET('Water Data'!$H$27,0,10*ROW('Water Data'!H80))="","",OFFSET('Water Data'!$H$27,0,10*ROW('Water Data'!H80)))</f>
        <v/>
      </c>
      <c r="CF86" s="273" t="str">
        <f ca="true">+IF(OFFSET('Water Data'!$H$28,0,10*ROW('Water Data'!H80))="","",OFFSET('Water Data'!$H$28,0,10*ROW('Water Data'!H80)))</f>
        <v/>
      </c>
      <c r="CG86" s="273" t="str">
        <f ca="true">+IF(OFFSET('Water Data'!$H$29,0,10*ROW('Water Data'!H80))="","",OFFSET('Water Data'!$H$29,0,10*ROW('Water Data'!H80)))</f>
        <v/>
      </c>
      <c r="CH86" s="273" t="str">
        <f ca="true">+IF(OFFSET('Water Data'!$I$27,0,10*ROW('Water Data'!I80))="","",OFFSET('Water Data'!$I$27,0,10*ROW('Water Data'!I80)))</f>
        <v/>
      </c>
      <c r="CI86" s="273" t="str">
        <f ca="true">+IF(OFFSET('Water Data'!$I$28,0,10*ROW('Water Data'!I80))="","",OFFSET('Water Data'!$I$28,0,10*ROW('Water Data'!I80)))</f>
        <v/>
      </c>
      <c r="CJ86" s="273" t="str">
        <f ca="true">+IF(OFFSET('Water Data'!$I$29,0,10*ROW('Water Data'!I80))="","",OFFSET('Water Data'!$I$29,0,10*ROW('Water Data'!I80)))</f>
        <v/>
      </c>
      <c r="CK86" s="273" t="str">
        <f ca="true">+IF(OFFSET('Sanitation Data'!$D$28,0,10*ROW('Sanitation Data'!D80))="","",OFFSET('Sanitation Data'!$D$28,0,10*ROW('Sanitation Data'!D80)))</f>
        <v/>
      </c>
      <c r="CL86" s="273" t="str">
        <f ca="true">+IF(OFFSET('Sanitation Data'!$D$29,0,10*ROW('Sanitation Data'!D80))="","",OFFSET('Sanitation Data'!$D$29,0,10*ROW('Sanitation Data'!D80)))</f>
        <v/>
      </c>
      <c r="CM86" s="273" t="str">
        <f ca="true">+IF(OFFSET('Sanitation Data'!$D$30,0,10*ROW('Sanitation Data'!D80))="","",OFFSET('Sanitation Data'!$D$30,0,10*ROW('Sanitation Data'!D80)))</f>
        <v/>
      </c>
      <c r="CN86" s="273" t="str">
        <f ca="true">+IF(OFFSET('Sanitation Data'!$D$31,0,10*ROW('Sanitation Data'!D80))="","",OFFSET('Sanitation Data'!$D$31,0,10*ROW('Sanitation Data'!D80)))</f>
        <v/>
      </c>
      <c r="CO86" s="273" t="str">
        <f ca="true">+IF(OFFSET('Sanitation Data'!$D$32,0,10*ROW('Sanitation Data'!D80))="","",OFFSET('Sanitation Data'!$D$32,0,10*ROW('Sanitation Data'!D80)))</f>
        <v/>
      </c>
      <c r="CP86" s="273" t="str">
        <f ca="true">+IF(OFFSET('Sanitation Data'!$E$28,0,10*ROW('Sanitation Data'!E80))="","",OFFSET('Sanitation Data'!$E$28,0,10*ROW('Sanitation Data'!E80)))</f>
        <v/>
      </c>
      <c r="CQ86" s="273" t="str">
        <f ca="true">+IF(OFFSET('Sanitation Data'!$E$29,0,10*ROW('Sanitation Data'!E80))="","",OFFSET('Sanitation Data'!$E$29,0,10*ROW('Sanitation Data'!E80)))</f>
        <v/>
      </c>
      <c r="CR86" s="273" t="str">
        <f ca="true">+IF(OFFSET('Sanitation Data'!$E$30,0,10*ROW('Sanitation Data'!E80))="","",OFFSET('Sanitation Data'!$E$30,0,10*ROW('Sanitation Data'!E80)))</f>
        <v/>
      </c>
      <c r="CS86" s="273" t="str">
        <f ca="true">+IF(OFFSET('Sanitation Data'!$E$31,0,10*ROW('Sanitation Data'!E80))="","",OFFSET('Sanitation Data'!$E$31,0,10*ROW('Sanitation Data'!E80)))</f>
        <v/>
      </c>
      <c r="CT86" s="273" t="str">
        <f ca="true">+IF(OFFSET('Sanitation Data'!$E$32,0,10*ROW('Sanitation Data'!E80))="","",OFFSET('Sanitation Data'!$E$32,0,10*ROW('Sanitation Data'!E80)))</f>
        <v/>
      </c>
      <c r="CU86" s="273" t="str">
        <f ca="true">+IF(OFFSET('Sanitation Data'!$F$28,0,10*ROW('Sanitation Data'!F80))="","",OFFSET('Sanitation Data'!$F$28,0,10*ROW('Sanitation Data'!F80)))</f>
        <v/>
      </c>
      <c r="CV86" s="273" t="str">
        <f ca="true">+IF(OFFSET('Sanitation Data'!$F$29,0,10*ROW('Sanitation Data'!F80))="","",OFFSET('Sanitation Data'!$F$29,0,10*ROW('Sanitation Data'!F80)))</f>
        <v/>
      </c>
      <c r="CW86" s="273" t="str">
        <f ca="true">+IF(OFFSET('Sanitation Data'!$F$30,0,10*ROW('Sanitation Data'!F80))="","",OFFSET('Sanitation Data'!$F$30,0,10*ROW('Sanitation Data'!F80)))</f>
        <v/>
      </c>
      <c r="CX86" s="273" t="str">
        <f ca="true">+IF(OFFSET('Sanitation Data'!$F$31,0,10*ROW('Sanitation Data'!F80))="","",OFFSET('Sanitation Data'!$F$31,0,10*ROW('Sanitation Data'!F80)))</f>
        <v/>
      </c>
      <c r="CY86" s="273" t="str">
        <f ca="true">+IF(OFFSET('Sanitation Data'!$F$32,0,10*ROW('Sanitation Data'!F80))="","",OFFSET('Sanitation Data'!$F$32,0,10*ROW('Sanitation Data'!F80)))</f>
        <v/>
      </c>
      <c r="CZ86" s="273" t="str">
        <f ca="true">+IF(OFFSET('Sanitation Data'!$G$28,0,10*ROW('Sanitation Data'!G80))="","",OFFSET('Sanitation Data'!$G$28,0,10*ROW('Sanitation Data'!G80)))</f>
        <v/>
      </c>
      <c r="DA86" s="273" t="str">
        <f ca="true">+IF(OFFSET('Sanitation Data'!$G$29,0,10*ROW('Sanitation Data'!G80))="","",OFFSET('Sanitation Data'!$G$29,0,10*ROW('Sanitation Data'!G80)))</f>
        <v/>
      </c>
      <c r="DB86" s="273" t="str">
        <f ca="true">+IF(OFFSET('Sanitation Data'!$G$30,0,10*ROW('Sanitation Data'!G80))="","",OFFSET('Sanitation Data'!$G$30,0,10*ROW('Sanitation Data'!G80)))</f>
        <v/>
      </c>
      <c r="DC86" s="273" t="str">
        <f ca="true">+IF(OFFSET('Sanitation Data'!$G$31,0,10*ROW('Sanitation Data'!G80))="","",OFFSET('Sanitation Data'!$G$31,0,10*ROW('Sanitation Data'!G80)))</f>
        <v/>
      </c>
      <c r="DD86" s="273" t="str">
        <f ca="true">+IF(OFFSET('Sanitation Data'!$G$32,0,10*ROW('Sanitation Data'!G80))="","",OFFSET('Sanitation Data'!$G$32,0,10*ROW('Sanitation Data'!G80)))</f>
        <v/>
      </c>
      <c r="DE86" s="273" t="str">
        <f ca="true">+IF(OFFSET('Sanitation Data'!$H$28,0,10*ROW('Sanitation Data'!H80))="","",OFFSET('Sanitation Data'!$H$28,0,10*ROW('Sanitation Data'!H80)))</f>
        <v/>
      </c>
      <c r="DF86" s="273" t="str">
        <f ca="true">+IF(OFFSET('Sanitation Data'!$H$29,0,10*ROW('Sanitation Data'!H80))="","",OFFSET('Sanitation Data'!$H$29,0,10*ROW('Sanitation Data'!H80)))</f>
        <v/>
      </c>
      <c r="DG86" s="273" t="str">
        <f ca="true">+IF(OFFSET('Sanitation Data'!$H$30,0,10*ROW('Sanitation Data'!H80))="","",OFFSET('Sanitation Data'!$H$30,0,10*ROW('Sanitation Data'!H80)))</f>
        <v/>
      </c>
      <c r="DH86" s="273" t="str">
        <f ca="true">+IF(OFFSET('Sanitation Data'!$H$31,0,10*ROW('Sanitation Data'!H80))="","",OFFSET('Sanitation Data'!$H$31,0,10*ROW('Sanitation Data'!H80)))</f>
        <v/>
      </c>
      <c r="DI86" s="273" t="str">
        <f ca="true">+IF(OFFSET('Sanitation Data'!$H$32,0,10*ROW('Sanitation Data'!H80))="","",OFFSET('Sanitation Data'!$H$32,0,10*ROW('Sanitation Data'!H80)))</f>
        <v/>
      </c>
      <c r="DJ86" s="273" t="str">
        <f ca="true">+IF(OFFSET('Sanitation Data'!$I$28,0,10*ROW('Sanitation Data'!I80))="","",OFFSET('Sanitation Data'!$I$28,0,10*ROW('Sanitation Data'!I80)))</f>
        <v/>
      </c>
      <c r="DK86" s="273" t="str">
        <f ca="true">+IF(OFFSET('Sanitation Data'!$I$29,0,10*ROW('Sanitation Data'!I80))="","",OFFSET('Sanitation Data'!$I$29,0,10*ROW('Sanitation Data'!I80)))</f>
        <v/>
      </c>
      <c r="DL86" s="273" t="str">
        <f ca="true">+IF(OFFSET('Sanitation Data'!$I$30,0,10*ROW('Sanitation Data'!I80))="","",OFFSET('Sanitation Data'!$I$30,0,10*ROW('Sanitation Data'!I80)))</f>
        <v/>
      </c>
      <c r="DM86" s="273" t="str">
        <f ca="true">+IF(OFFSET('Sanitation Data'!$I$31,0,10*ROW('Sanitation Data'!I80))="","",OFFSET('Sanitation Data'!$I$31,0,10*ROW('Sanitation Data'!I80)))</f>
        <v/>
      </c>
      <c r="DN86" s="273" t="str">
        <f ca="true">+IF(OFFSET('Sanitation Data'!$I$32,0,10*ROW('Sanitation Data'!I80))="","",OFFSET('Sanitation Data'!$I$32,0,10*ROW('Sanitation Data'!I80)))</f>
        <v/>
      </c>
      <c r="DO86" s="273" t="str">
        <f ca="true">+IF(OFFSET('Hygiene Data'!$D$11,0,10*ROW('Hygiene Data'!D80))="","",OFFSET('Hygiene Data'!$D$11,0,10*ROW('Hygiene Data'!D80)))</f>
        <v/>
      </c>
      <c r="DP86" s="273" t="str">
        <f ca="true">+IF(OFFSET('Hygiene Data'!$D$12,0,10*ROW('Hygiene Data'!D80))="","",OFFSET('Hygiene Data'!$D$12,0,10*ROW('Hygiene Data'!D80)))</f>
        <v/>
      </c>
      <c r="DQ86" s="273" t="str">
        <f ca="true">+IF(OFFSET('Hygiene Data'!$D$13,0,10*ROW('Hygiene Data'!D80))="","",OFFSET('Hygiene Data'!$D$13,0,10*ROW('Hygiene Data'!D80)))</f>
        <v/>
      </c>
      <c r="DR86" s="273" t="str">
        <f ca="true">+IF(OFFSET('Hygiene Data'!$E$11,0,10*ROW('Hygiene Data'!E80))="","",OFFSET('Hygiene Data'!$E$11,0,10*ROW('Hygiene Data'!E80)))</f>
        <v/>
      </c>
      <c r="DS86" s="273" t="str">
        <f ca="true">+IF(OFFSET('Hygiene Data'!$E$12,0,10*ROW('Hygiene Data'!E80))="","",OFFSET('Hygiene Data'!$E$12,0,10*ROW('Hygiene Data'!E80)))</f>
        <v/>
      </c>
      <c r="DT86" s="273" t="str">
        <f ca="true">+IF(OFFSET('Hygiene Data'!$E$13,0,10*ROW('Hygiene Data'!E80))="","",OFFSET('Hygiene Data'!$E$13,0,10*ROW('Hygiene Data'!E80)))</f>
        <v/>
      </c>
      <c r="DU86" s="273" t="str">
        <f ca="true">+IF(OFFSET('Hygiene Data'!$F$11,0,10*ROW('Hygiene Data'!F80))="","",OFFSET('Hygiene Data'!$F$11,0,10*ROW('Hygiene Data'!F80)))</f>
        <v/>
      </c>
      <c r="DV86" s="273" t="str">
        <f ca="true">+IF(OFFSET('Hygiene Data'!$F$12,0,10*ROW('Hygiene Data'!F80))="","",OFFSET('Hygiene Data'!$F$12,0,10*ROW('Hygiene Data'!F80)))</f>
        <v/>
      </c>
      <c r="DW86" s="273" t="str">
        <f ca="true">+IF(OFFSET('Hygiene Data'!$F$13,0,10*ROW('Hygiene Data'!F80))="","",OFFSET('Hygiene Data'!$F$13,0,10*ROW('Hygiene Data'!F80)))</f>
        <v/>
      </c>
      <c r="DX86" s="273" t="str">
        <f ca="true">+IF(OFFSET('Hygiene Data'!$G$11,0,10*ROW('Hygiene Data'!G80))="","",OFFSET('Hygiene Data'!$G$11,0,10*ROW('Hygiene Data'!G80)))</f>
        <v/>
      </c>
      <c r="DY86" s="273" t="str">
        <f ca="true">+IF(OFFSET('Hygiene Data'!$G$12,0,10*ROW('Hygiene Data'!G80))="","",OFFSET('Hygiene Data'!$G$12,0,10*ROW('Hygiene Data'!G80)))</f>
        <v/>
      </c>
      <c r="DZ86" s="273" t="str">
        <f ca="true">+IF(OFFSET('Hygiene Data'!$G$13,0,10*ROW('Hygiene Data'!G80))="","",OFFSET('Hygiene Data'!$G$13,0,10*ROW('Hygiene Data'!G80)))</f>
        <v/>
      </c>
      <c r="EA86" s="273" t="str">
        <f ca="true">+IF(OFFSET('Hygiene Data'!$H$11,0,10*ROW('Hygiene Data'!H80))="","",OFFSET('Hygiene Data'!$H$11,0,10*ROW('Hygiene Data'!H80)))</f>
        <v/>
      </c>
      <c r="EB86" s="273" t="str">
        <f ca="true">+IF(OFFSET('Hygiene Data'!$H$12,0,10*ROW('Hygiene Data'!H80))="","",OFFSET('Hygiene Data'!$H$12,0,10*ROW('Hygiene Data'!H80)))</f>
        <v/>
      </c>
      <c r="EC86" s="273" t="str">
        <f ca="true">+IF(OFFSET('Hygiene Data'!$H$13,0,10*ROW('Hygiene Data'!H80))="","",OFFSET('Hygiene Data'!$H$13,0,10*ROW('Hygiene Data'!H80)))</f>
        <v/>
      </c>
      <c r="ED86" s="273" t="str">
        <f ca="true">+IF(OFFSET('Hygiene Data'!$I$11,0,10*ROW('Hygiene Data'!I80))="","",OFFSET('Hygiene Data'!$I$11,0,10*ROW('Hygiene Data'!I80)))</f>
        <v/>
      </c>
      <c r="EE86" s="273" t="str">
        <f ca="true">+IF(OFFSET('Hygiene Data'!$I$12,0,10*ROW('Hygiene Data'!I80))="","",OFFSET('Hygiene Data'!$I$12,0,10*ROW('Hygiene Data'!I80)))</f>
        <v/>
      </c>
      <c r="EF86" s="273"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29"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3"/>
      <c r="BS87" s="273" t="str">
        <f ca="true">+IF(OFFSET('Water Data'!$D$27,0,10*ROW('Water Data'!D81))="","",OFFSET('Water Data'!$D$27,0,10*ROW('Water Data'!D81)))</f>
        <v/>
      </c>
      <c r="BT87" s="273" t="str">
        <f ca="true">+IF(OFFSET('Water Data'!$D$28,0,10*ROW('Water Data'!D81))="","",OFFSET('Water Data'!$D$28,0,10*ROW('Water Data'!D81)))</f>
        <v/>
      </c>
      <c r="BU87" s="273" t="str">
        <f ca="true">+IF(OFFSET('Water Data'!$D$29,0,10*ROW('Water Data'!D81))="","",OFFSET('Water Data'!$D$29,0,10*ROW('Water Data'!D81)))</f>
        <v/>
      </c>
      <c r="BV87" s="273" t="str">
        <f ca="true">+IF(OFFSET('Water Data'!$E$27,0,10*ROW('Water Data'!E81))="","",OFFSET('Water Data'!$E$27,0,10*ROW('Water Data'!E81)))</f>
        <v/>
      </c>
      <c r="BW87" s="273" t="str">
        <f ca="true">+IF(OFFSET('Water Data'!$E$28,0,10*ROW('Water Data'!E81))="","",OFFSET('Water Data'!$E$28,0,10*ROW('Water Data'!E81)))</f>
        <v/>
      </c>
      <c r="BX87" s="273" t="str">
        <f ca="true">+IF(OFFSET('Water Data'!$E$29,0,10*ROW('Water Data'!E81))="","",OFFSET('Water Data'!$E$29,0,10*ROW('Water Data'!E81)))</f>
        <v/>
      </c>
      <c r="BY87" s="273" t="str">
        <f ca="true">+IF(OFFSET('Water Data'!$F$27,0,10*ROW('Water Data'!F81))="","",OFFSET('Water Data'!$F$27,0,10*ROW('Water Data'!F81)))</f>
        <v/>
      </c>
      <c r="BZ87" s="273" t="str">
        <f ca="true">+IF(OFFSET('Water Data'!$F$28,0,10*ROW('Water Data'!F81))="","",OFFSET('Water Data'!$F$28,0,10*ROW('Water Data'!F81)))</f>
        <v/>
      </c>
      <c r="CA87" s="273" t="str">
        <f ca="true">+IF(OFFSET('Water Data'!$F$29,0,10*ROW('Water Data'!F81))="","",OFFSET('Water Data'!$F$29,0,10*ROW('Water Data'!F81)))</f>
        <v/>
      </c>
      <c r="CB87" s="273" t="str">
        <f ca="true">+IF(OFFSET('Water Data'!$G$27,0,10*ROW('Water Data'!G81))="","",OFFSET('Water Data'!$G$27,0,10*ROW('Water Data'!G81)))</f>
        <v/>
      </c>
      <c r="CC87" s="273" t="str">
        <f ca="true">+IF(OFFSET('Water Data'!$G$28,0,10*ROW('Water Data'!G81))="","",OFFSET('Water Data'!$G$28,0,10*ROW('Water Data'!G81)))</f>
        <v/>
      </c>
      <c r="CD87" s="273" t="str">
        <f ca="true">+IF(OFFSET('Water Data'!$G$29,0,10*ROW('Water Data'!G81))="","",OFFSET('Water Data'!$G$29,0,10*ROW('Water Data'!G81)))</f>
        <v/>
      </c>
      <c r="CE87" s="273" t="str">
        <f ca="true">+IF(OFFSET('Water Data'!$H$27,0,10*ROW('Water Data'!H81))="","",OFFSET('Water Data'!$H$27,0,10*ROW('Water Data'!H81)))</f>
        <v/>
      </c>
      <c r="CF87" s="273" t="str">
        <f ca="true">+IF(OFFSET('Water Data'!$H$28,0,10*ROW('Water Data'!H81))="","",OFFSET('Water Data'!$H$28,0,10*ROW('Water Data'!H81)))</f>
        <v/>
      </c>
      <c r="CG87" s="273" t="str">
        <f ca="true">+IF(OFFSET('Water Data'!$H$29,0,10*ROW('Water Data'!H81))="","",OFFSET('Water Data'!$H$29,0,10*ROW('Water Data'!H81)))</f>
        <v/>
      </c>
      <c r="CH87" s="273" t="str">
        <f ca="true">+IF(OFFSET('Water Data'!$I$27,0,10*ROW('Water Data'!I81))="","",OFFSET('Water Data'!$I$27,0,10*ROW('Water Data'!I81)))</f>
        <v/>
      </c>
      <c r="CI87" s="273" t="str">
        <f ca="true">+IF(OFFSET('Water Data'!$I$28,0,10*ROW('Water Data'!I81))="","",OFFSET('Water Data'!$I$28,0,10*ROW('Water Data'!I81)))</f>
        <v/>
      </c>
      <c r="CJ87" s="273" t="str">
        <f ca="true">+IF(OFFSET('Water Data'!$I$29,0,10*ROW('Water Data'!I81))="","",OFFSET('Water Data'!$I$29,0,10*ROW('Water Data'!I81)))</f>
        <v/>
      </c>
      <c r="CK87" s="273" t="str">
        <f ca="true">+IF(OFFSET('Sanitation Data'!$D$28,0,10*ROW('Sanitation Data'!D81))="","",OFFSET('Sanitation Data'!$D$28,0,10*ROW('Sanitation Data'!D81)))</f>
        <v/>
      </c>
      <c r="CL87" s="273" t="str">
        <f ca="true">+IF(OFFSET('Sanitation Data'!$D$29,0,10*ROW('Sanitation Data'!D81))="","",OFFSET('Sanitation Data'!$D$29,0,10*ROW('Sanitation Data'!D81)))</f>
        <v/>
      </c>
      <c r="CM87" s="273" t="str">
        <f ca="true">+IF(OFFSET('Sanitation Data'!$D$30,0,10*ROW('Sanitation Data'!D81))="","",OFFSET('Sanitation Data'!$D$30,0,10*ROW('Sanitation Data'!D81)))</f>
        <v/>
      </c>
      <c r="CN87" s="273" t="str">
        <f ca="true">+IF(OFFSET('Sanitation Data'!$D$31,0,10*ROW('Sanitation Data'!D81))="","",OFFSET('Sanitation Data'!$D$31,0,10*ROW('Sanitation Data'!D81)))</f>
        <v/>
      </c>
      <c r="CO87" s="273" t="str">
        <f ca="true">+IF(OFFSET('Sanitation Data'!$D$32,0,10*ROW('Sanitation Data'!D81))="","",OFFSET('Sanitation Data'!$D$32,0,10*ROW('Sanitation Data'!D81)))</f>
        <v/>
      </c>
      <c r="CP87" s="273" t="str">
        <f ca="true">+IF(OFFSET('Sanitation Data'!$E$28,0,10*ROW('Sanitation Data'!E81))="","",OFFSET('Sanitation Data'!$E$28,0,10*ROW('Sanitation Data'!E81)))</f>
        <v/>
      </c>
      <c r="CQ87" s="273" t="str">
        <f ca="true">+IF(OFFSET('Sanitation Data'!$E$29,0,10*ROW('Sanitation Data'!E81))="","",OFFSET('Sanitation Data'!$E$29,0,10*ROW('Sanitation Data'!E81)))</f>
        <v/>
      </c>
      <c r="CR87" s="273" t="str">
        <f ca="true">+IF(OFFSET('Sanitation Data'!$E$30,0,10*ROW('Sanitation Data'!E81))="","",OFFSET('Sanitation Data'!$E$30,0,10*ROW('Sanitation Data'!E81)))</f>
        <v/>
      </c>
      <c r="CS87" s="273" t="str">
        <f ca="true">+IF(OFFSET('Sanitation Data'!$E$31,0,10*ROW('Sanitation Data'!E81))="","",OFFSET('Sanitation Data'!$E$31,0,10*ROW('Sanitation Data'!E81)))</f>
        <v/>
      </c>
      <c r="CT87" s="273" t="str">
        <f ca="true">+IF(OFFSET('Sanitation Data'!$E$32,0,10*ROW('Sanitation Data'!E81))="","",OFFSET('Sanitation Data'!$E$32,0,10*ROW('Sanitation Data'!E81)))</f>
        <v/>
      </c>
      <c r="CU87" s="273" t="str">
        <f ca="true">+IF(OFFSET('Sanitation Data'!$F$28,0,10*ROW('Sanitation Data'!F81))="","",OFFSET('Sanitation Data'!$F$28,0,10*ROW('Sanitation Data'!F81)))</f>
        <v/>
      </c>
      <c r="CV87" s="273" t="str">
        <f ca="true">+IF(OFFSET('Sanitation Data'!$F$29,0,10*ROW('Sanitation Data'!F81))="","",OFFSET('Sanitation Data'!$F$29,0,10*ROW('Sanitation Data'!F81)))</f>
        <v/>
      </c>
      <c r="CW87" s="273" t="str">
        <f ca="true">+IF(OFFSET('Sanitation Data'!$F$30,0,10*ROW('Sanitation Data'!F81))="","",OFFSET('Sanitation Data'!$F$30,0,10*ROW('Sanitation Data'!F81)))</f>
        <v/>
      </c>
      <c r="CX87" s="273" t="str">
        <f ca="true">+IF(OFFSET('Sanitation Data'!$F$31,0,10*ROW('Sanitation Data'!F81))="","",OFFSET('Sanitation Data'!$F$31,0,10*ROW('Sanitation Data'!F81)))</f>
        <v/>
      </c>
      <c r="CY87" s="273" t="str">
        <f ca="true">+IF(OFFSET('Sanitation Data'!$F$32,0,10*ROW('Sanitation Data'!F81))="","",OFFSET('Sanitation Data'!$F$32,0,10*ROW('Sanitation Data'!F81)))</f>
        <v/>
      </c>
      <c r="CZ87" s="273" t="str">
        <f ca="true">+IF(OFFSET('Sanitation Data'!$G$28,0,10*ROW('Sanitation Data'!G81))="","",OFFSET('Sanitation Data'!$G$28,0,10*ROW('Sanitation Data'!G81)))</f>
        <v/>
      </c>
      <c r="DA87" s="273" t="str">
        <f ca="true">+IF(OFFSET('Sanitation Data'!$G$29,0,10*ROW('Sanitation Data'!G81))="","",OFFSET('Sanitation Data'!$G$29,0,10*ROW('Sanitation Data'!G81)))</f>
        <v/>
      </c>
      <c r="DB87" s="273" t="str">
        <f ca="true">+IF(OFFSET('Sanitation Data'!$G$30,0,10*ROW('Sanitation Data'!G81))="","",OFFSET('Sanitation Data'!$G$30,0,10*ROW('Sanitation Data'!G81)))</f>
        <v/>
      </c>
      <c r="DC87" s="273" t="str">
        <f ca="true">+IF(OFFSET('Sanitation Data'!$G$31,0,10*ROW('Sanitation Data'!G81))="","",OFFSET('Sanitation Data'!$G$31,0,10*ROW('Sanitation Data'!G81)))</f>
        <v/>
      </c>
      <c r="DD87" s="273" t="str">
        <f ca="true">+IF(OFFSET('Sanitation Data'!$G$32,0,10*ROW('Sanitation Data'!G81))="","",OFFSET('Sanitation Data'!$G$32,0,10*ROW('Sanitation Data'!G81)))</f>
        <v/>
      </c>
      <c r="DE87" s="273" t="str">
        <f ca="true">+IF(OFFSET('Sanitation Data'!$H$28,0,10*ROW('Sanitation Data'!H81))="","",OFFSET('Sanitation Data'!$H$28,0,10*ROW('Sanitation Data'!H81)))</f>
        <v/>
      </c>
      <c r="DF87" s="273" t="str">
        <f ca="true">+IF(OFFSET('Sanitation Data'!$H$29,0,10*ROW('Sanitation Data'!H81))="","",OFFSET('Sanitation Data'!$H$29,0,10*ROW('Sanitation Data'!H81)))</f>
        <v/>
      </c>
      <c r="DG87" s="273" t="str">
        <f ca="true">+IF(OFFSET('Sanitation Data'!$H$30,0,10*ROW('Sanitation Data'!H81))="","",OFFSET('Sanitation Data'!$H$30,0,10*ROW('Sanitation Data'!H81)))</f>
        <v/>
      </c>
      <c r="DH87" s="273" t="str">
        <f ca="true">+IF(OFFSET('Sanitation Data'!$H$31,0,10*ROW('Sanitation Data'!H81))="","",OFFSET('Sanitation Data'!$H$31,0,10*ROW('Sanitation Data'!H81)))</f>
        <v/>
      </c>
      <c r="DI87" s="273" t="str">
        <f ca="true">+IF(OFFSET('Sanitation Data'!$H$32,0,10*ROW('Sanitation Data'!H81))="","",OFFSET('Sanitation Data'!$H$32,0,10*ROW('Sanitation Data'!H81)))</f>
        <v/>
      </c>
      <c r="DJ87" s="273" t="str">
        <f ca="true">+IF(OFFSET('Sanitation Data'!$I$28,0,10*ROW('Sanitation Data'!I81))="","",OFFSET('Sanitation Data'!$I$28,0,10*ROW('Sanitation Data'!I81)))</f>
        <v/>
      </c>
      <c r="DK87" s="273" t="str">
        <f ca="true">+IF(OFFSET('Sanitation Data'!$I$29,0,10*ROW('Sanitation Data'!I81))="","",OFFSET('Sanitation Data'!$I$29,0,10*ROW('Sanitation Data'!I81)))</f>
        <v/>
      </c>
      <c r="DL87" s="273" t="str">
        <f ca="true">+IF(OFFSET('Sanitation Data'!$I$30,0,10*ROW('Sanitation Data'!I81))="","",OFFSET('Sanitation Data'!$I$30,0,10*ROW('Sanitation Data'!I81)))</f>
        <v/>
      </c>
      <c r="DM87" s="273" t="str">
        <f ca="true">+IF(OFFSET('Sanitation Data'!$I$31,0,10*ROW('Sanitation Data'!I81))="","",OFFSET('Sanitation Data'!$I$31,0,10*ROW('Sanitation Data'!I81)))</f>
        <v/>
      </c>
      <c r="DN87" s="273" t="str">
        <f ca="true">+IF(OFFSET('Sanitation Data'!$I$32,0,10*ROW('Sanitation Data'!I81))="","",OFFSET('Sanitation Data'!$I$32,0,10*ROW('Sanitation Data'!I81)))</f>
        <v/>
      </c>
      <c r="DO87" s="273" t="str">
        <f ca="true">+IF(OFFSET('Hygiene Data'!$D$11,0,10*ROW('Hygiene Data'!D81))="","",OFFSET('Hygiene Data'!$D$11,0,10*ROW('Hygiene Data'!D81)))</f>
        <v/>
      </c>
      <c r="DP87" s="273" t="str">
        <f ca="true">+IF(OFFSET('Hygiene Data'!$D$12,0,10*ROW('Hygiene Data'!D81))="","",OFFSET('Hygiene Data'!$D$12,0,10*ROW('Hygiene Data'!D81)))</f>
        <v/>
      </c>
      <c r="DQ87" s="273" t="str">
        <f ca="true">+IF(OFFSET('Hygiene Data'!$D$13,0,10*ROW('Hygiene Data'!D81))="","",OFFSET('Hygiene Data'!$D$13,0,10*ROW('Hygiene Data'!D81)))</f>
        <v/>
      </c>
      <c r="DR87" s="273" t="str">
        <f ca="true">+IF(OFFSET('Hygiene Data'!$E$11,0,10*ROW('Hygiene Data'!E81))="","",OFFSET('Hygiene Data'!$E$11,0,10*ROW('Hygiene Data'!E81)))</f>
        <v/>
      </c>
      <c r="DS87" s="273" t="str">
        <f ca="true">+IF(OFFSET('Hygiene Data'!$E$12,0,10*ROW('Hygiene Data'!E81))="","",OFFSET('Hygiene Data'!$E$12,0,10*ROW('Hygiene Data'!E81)))</f>
        <v/>
      </c>
      <c r="DT87" s="273" t="str">
        <f ca="true">+IF(OFFSET('Hygiene Data'!$E$13,0,10*ROW('Hygiene Data'!E81))="","",OFFSET('Hygiene Data'!$E$13,0,10*ROW('Hygiene Data'!E81)))</f>
        <v/>
      </c>
      <c r="DU87" s="273" t="str">
        <f ca="true">+IF(OFFSET('Hygiene Data'!$F$11,0,10*ROW('Hygiene Data'!F81))="","",OFFSET('Hygiene Data'!$F$11,0,10*ROW('Hygiene Data'!F81)))</f>
        <v/>
      </c>
      <c r="DV87" s="273" t="str">
        <f ca="true">+IF(OFFSET('Hygiene Data'!$F$12,0,10*ROW('Hygiene Data'!F81))="","",OFFSET('Hygiene Data'!$F$12,0,10*ROW('Hygiene Data'!F81)))</f>
        <v/>
      </c>
      <c r="DW87" s="273" t="str">
        <f ca="true">+IF(OFFSET('Hygiene Data'!$F$13,0,10*ROW('Hygiene Data'!F81))="","",OFFSET('Hygiene Data'!$F$13,0,10*ROW('Hygiene Data'!F81)))</f>
        <v/>
      </c>
      <c r="DX87" s="273" t="str">
        <f ca="true">+IF(OFFSET('Hygiene Data'!$G$11,0,10*ROW('Hygiene Data'!G81))="","",OFFSET('Hygiene Data'!$G$11,0,10*ROW('Hygiene Data'!G81)))</f>
        <v/>
      </c>
      <c r="DY87" s="273" t="str">
        <f ca="true">+IF(OFFSET('Hygiene Data'!$G$12,0,10*ROW('Hygiene Data'!G81))="","",OFFSET('Hygiene Data'!$G$12,0,10*ROW('Hygiene Data'!G81)))</f>
        <v/>
      </c>
      <c r="DZ87" s="273" t="str">
        <f ca="true">+IF(OFFSET('Hygiene Data'!$G$13,0,10*ROW('Hygiene Data'!G81))="","",OFFSET('Hygiene Data'!$G$13,0,10*ROW('Hygiene Data'!G81)))</f>
        <v/>
      </c>
      <c r="EA87" s="273" t="str">
        <f ca="true">+IF(OFFSET('Hygiene Data'!$H$11,0,10*ROW('Hygiene Data'!H81))="","",OFFSET('Hygiene Data'!$H$11,0,10*ROW('Hygiene Data'!H81)))</f>
        <v/>
      </c>
      <c r="EB87" s="273" t="str">
        <f ca="true">+IF(OFFSET('Hygiene Data'!$H$12,0,10*ROW('Hygiene Data'!H81))="","",OFFSET('Hygiene Data'!$H$12,0,10*ROW('Hygiene Data'!H81)))</f>
        <v/>
      </c>
      <c r="EC87" s="273" t="str">
        <f ca="true">+IF(OFFSET('Hygiene Data'!$H$13,0,10*ROW('Hygiene Data'!H81))="","",OFFSET('Hygiene Data'!$H$13,0,10*ROW('Hygiene Data'!H81)))</f>
        <v/>
      </c>
      <c r="ED87" s="273" t="str">
        <f ca="true">+IF(OFFSET('Hygiene Data'!$I$11,0,10*ROW('Hygiene Data'!I81))="","",OFFSET('Hygiene Data'!$I$11,0,10*ROW('Hygiene Data'!I81)))</f>
        <v/>
      </c>
      <c r="EE87" s="273" t="str">
        <f ca="true">+IF(OFFSET('Hygiene Data'!$I$12,0,10*ROW('Hygiene Data'!I81))="","",OFFSET('Hygiene Data'!$I$12,0,10*ROW('Hygiene Data'!I81)))</f>
        <v/>
      </c>
      <c r="EF87" s="273"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29"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3"/>
      <c r="BS88" s="273" t="str">
        <f ca="true">+IF(OFFSET('Water Data'!$D$27,0,10*ROW('Water Data'!D82))="","",OFFSET('Water Data'!$D$27,0,10*ROW('Water Data'!D82)))</f>
        <v/>
      </c>
      <c r="BT88" s="273" t="str">
        <f ca="true">+IF(OFFSET('Water Data'!$D$28,0,10*ROW('Water Data'!D82))="","",OFFSET('Water Data'!$D$28,0,10*ROW('Water Data'!D82)))</f>
        <v/>
      </c>
      <c r="BU88" s="273" t="str">
        <f ca="true">+IF(OFFSET('Water Data'!$D$29,0,10*ROW('Water Data'!D82))="","",OFFSET('Water Data'!$D$29,0,10*ROW('Water Data'!D82)))</f>
        <v/>
      </c>
      <c r="BV88" s="273" t="str">
        <f ca="true">+IF(OFFSET('Water Data'!$E$27,0,10*ROW('Water Data'!E82))="","",OFFSET('Water Data'!$E$27,0,10*ROW('Water Data'!E82)))</f>
        <v/>
      </c>
      <c r="BW88" s="273" t="str">
        <f ca="true">+IF(OFFSET('Water Data'!$E$28,0,10*ROW('Water Data'!E82))="","",OFFSET('Water Data'!$E$28,0,10*ROW('Water Data'!E82)))</f>
        <v/>
      </c>
      <c r="BX88" s="273" t="str">
        <f ca="true">+IF(OFFSET('Water Data'!$E$29,0,10*ROW('Water Data'!E82))="","",OFFSET('Water Data'!$E$29,0,10*ROW('Water Data'!E82)))</f>
        <v/>
      </c>
      <c r="BY88" s="273" t="str">
        <f ca="true">+IF(OFFSET('Water Data'!$F$27,0,10*ROW('Water Data'!F82))="","",OFFSET('Water Data'!$F$27,0,10*ROW('Water Data'!F82)))</f>
        <v/>
      </c>
      <c r="BZ88" s="273" t="str">
        <f ca="true">+IF(OFFSET('Water Data'!$F$28,0,10*ROW('Water Data'!F82))="","",OFFSET('Water Data'!$F$28,0,10*ROW('Water Data'!F82)))</f>
        <v/>
      </c>
      <c r="CA88" s="273" t="str">
        <f ca="true">+IF(OFFSET('Water Data'!$F$29,0,10*ROW('Water Data'!F82))="","",OFFSET('Water Data'!$F$29,0,10*ROW('Water Data'!F82)))</f>
        <v/>
      </c>
      <c r="CB88" s="273" t="str">
        <f ca="true">+IF(OFFSET('Water Data'!$G$27,0,10*ROW('Water Data'!G82))="","",OFFSET('Water Data'!$G$27,0,10*ROW('Water Data'!G82)))</f>
        <v/>
      </c>
      <c r="CC88" s="273" t="str">
        <f ca="true">+IF(OFFSET('Water Data'!$G$28,0,10*ROW('Water Data'!G82))="","",OFFSET('Water Data'!$G$28,0,10*ROW('Water Data'!G82)))</f>
        <v/>
      </c>
      <c r="CD88" s="273" t="str">
        <f ca="true">+IF(OFFSET('Water Data'!$G$29,0,10*ROW('Water Data'!G82))="","",OFFSET('Water Data'!$G$29,0,10*ROW('Water Data'!G82)))</f>
        <v/>
      </c>
      <c r="CE88" s="273" t="str">
        <f ca="true">+IF(OFFSET('Water Data'!$H$27,0,10*ROW('Water Data'!H82))="","",OFFSET('Water Data'!$H$27,0,10*ROW('Water Data'!H82)))</f>
        <v/>
      </c>
      <c r="CF88" s="273" t="str">
        <f ca="true">+IF(OFFSET('Water Data'!$H$28,0,10*ROW('Water Data'!H82))="","",OFFSET('Water Data'!$H$28,0,10*ROW('Water Data'!H82)))</f>
        <v/>
      </c>
      <c r="CG88" s="273" t="str">
        <f ca="true">+IF(OFFSET('Water Data'!$H$29,0,10*ROW('Water Data'!H82))="","",OFFSET('Water Data'!$H$29,0,10*ROW('Water Data'!H82)))</f>
        <v/>
      </c>
      <c r="CH88" s="273" t="str">
        <f ca="true">+IF(OFFSET('Water Data'!$I$27,0,10*ROW('Water Data'!I82))="","",OFFSET('Water Data'!$I$27,0,10*ROW('Water Data'!I82)))</f>
        <v/>
      </c>
      <c r="CI88" s="273" t="str">
        <f ca="true">+IF(OFFSET('Water Data'!$I$28,0,10*ROW('Water Data'!I82))="","",OFFSET('Water Data'!$I$28,0,10*ROW('Water Data'!I82)))</f>
        <v/>
      </c>
      <c r="CJ88" s="273" t="str">
        <f ca="true">+IF(OFFSET('Water Data'!$I$29,0,10*ROW('Water Data'!I82))="","",OFFSET('Water Data'!$I$29,0,10*ROW('Water Data'!I82)))</f>
        <v/>
      </c>
      <c r="CK88" s="273" t="str">
        <f ca="true">+IF(OFFSET('Sanitation Data'!$D$28,0,10*ROW('Sanitation Data'!D82))="","",OFFSET('Sanitation Data'!$D$28,0,10*ROW('Sanitation Data'!D82)))</f>
        <v/>
      </c>
      <c r="CL88" s="273" t="str">
        <f ca="true">+IF(OFFSET('Sanitation Data'!$D$29,0,10*ROW('Sanitation Data'!D82))="","",OFFSET('Sanitation Data'!$D$29,0,10*ROW('Sanitation Data'!D82)))</f>
        <v/>
      </c>
      <c r="CM88" s="273" t="str">
        <f ca="true">+IF(OFFSET('Sanitation Data'!$D$30,0,10*ROW('Sanitation Data'!D82))="","",OFFSET('Sanitation Data'!$D$30,0,10*ROW('Sanitation Data'!D82)))</f>
        <v/>
      </c>
      <c r="CN88" s="273" t="str">
        <f ca="true">+IF(OFFSET('Sanitation Data'!$D$31,0,10*ROW('Sanitation Data'!D82))="","",OFFSET('Sanitation Data'!$D$31,0,10*ROW('Sanitation Data'!D82)))</f>
        <v/>
      </c>
      <c r="CO88" s="273" t="str">
        <f ca="true">+IF(OFFSET('Sanitation Data'!$D$32,0,10*ROW('Sanitation Data'!D82))="","",OFFSET('Sanitation Data'!$D$32,0,10*ROW('Sanitation Data'!D82)))</f>
        <v/>
      </c>
      <c r="CP88" s="273" t="str">
        <f ca="true">+IF(OFFSET('Sanitation Data'!$E$28,0,10*ROW('Sanitation Data'!E82))="","",OFFSET('Sanitation Data'!$E$28,0,10*ROW('Sanitation Data'!E82)))</f>
        <v/>
      </c>
      <c r="CQ88" s="273" t="str">
        <f ca="true">+IF(OFFSET('Sanitation Data'!$E$29,0,10*ROW('Sanitation Data'!E82))="","",OFFSET('Sanitation Data'!$E$29,0,10*ROW('Sanitation Data'!E82)))</f>
        <v/>
      </c>
      <c r="CR88" s="273" t="str">
        <f ca="true">+IF(OFFSET('Sanitation Data'!$E$30,0,10*ROW('Sanitation Data'!E82))="","",OFFSET('Sanitation Data'!$E$30,0,10*ROW('Sanitation Data'!E82)))</f>
        <v/>
      </c>
      <c r="CS88" s="273" t="str">
        <f ca="true">+IF(OFFSET('Sanitation Data'!$E$31,0,10*ROW('Sanitation Data'!E82))="","",OFFSET('Sanitation Data'!$E$31,0,10*ROW('Sanitation Data'!E82)))</f>
        <v/>
      </c>
      <c r="CT88" s="273" t="str">
        <f ca="true">+IF(OFFSET('Sanitation Data'!$E$32,0,10*ROW('Sanitation Data'!E82))="","",OFFSET('Sanitation Data'!$E$32,0,10*ROW('Sanitation Data'!E82)))</f>
        <v/>
      </c>
      <c r="CU88" s="273" t="str">
        <f ca="true">+IF(OFFSET('Sanitation Data'!$F$28,0,10*ROW('Sanitation Data'!F82))="","",OFFSET('Sanitation Data'!$F$28,0,10*ROW('Sanitation Data'!F82)))</f>
        <v/>
      </c>
      <c r="CV88" s="273" t="str">
        <f ca="true">+IF(OFFSET('Sanitation Data'!$F$29,0,10*ROW('Sanitation Data'!F82))="","",OFFSET('Sanitation Data'!$F$29,0,10*ROW('Sanitation Data'!F82)))</f>
        <v/>
      </c>
      <c r="CW88" s="273" t="str">
        <f ca="true">+IF(OFFSET('Sanitation Data'!$F$30,0,10*ROW('Sanitation Data'!F82))="","",OFFSET('Sanitation Data'!$F$30,0,10*ROW('Sanitation Data'!F82)))</f>
        <v/>
      </c>
      <c r="CX88" s="273" t="str">
        <f ca="true">+IF(OFFSET('Sanitation Data'!$F$31,0,10*ROW('Sanitation Data'!F82))="","",OFFSET('Sanitation Data'!$F$31,0,10*ROW('Sanitation Data'!F82)))</f>
        <v/>
      </c>
      <c r="CY88" s="273" t="str">
        <f ca="true">+IF(OFFSET('Sanitation Data'!$F$32,0,10*ROW('Sanitation Data'!F82))="","",OFFSET('Sanitation Data'!$F$32,0,10*ROW('Sanitation Data'!F82)))</f>
        <v/>
      </c>
      <c r="CZ88" s="273" t="str">
        <f ca="true">+IF(OFFSET('Sanitation Data'!$G$28,0,10*ROW('Sanitation Data'!G82))="","",OFFSET('Sanitation Data'!$G$28,0,10*ROW('Sanitation Data'!G82)))</f>
        <v/>
      </c>
      <c r="DA88" s="273" t="str">
        <f ca="true">+IF(OFFSET('Sanitation Data'!$G$29,0,10*ROW('Sanitation Data'!G82))="","",OFFSET('Sanitation Data'!$G$29,0,10*ROW('Sanitation Data'!G82)))</f>
        <v/>
      </c>
      <c r="DB88" s="273" t="str">
        <f ca="true">+IF(OFFSET('Sanitation Data'!$G$30,0,10*ROW('Sanitation Data'!G82))="","",OFFSET('Sanitation Data'!$G$30,0,10*ROW('Sanitation Data'!G82)))</f>
        <v/>
      </c>
      <c r="DC88" s="273" t="str">
        <f ca="true">+IF(OFFSET('Sanitation Data'!$G$31,0,10*ROW('Sanitation Data'!G82))="","",OFFSET('Sanitation Data'!$G$31,0,10*ROW('Sanitation Data'!G82)))</f>
        <v/>
      </c>
      <c r="DD88" s="273" t="str">
        <f ca="true">+IF(OFFSET('Sanitation Data'!$G$32,0,10*ROW('Sanitation Data'!G82))="","",OFFSET('Sanitation Data'!$G$32,0,10*ROW('Sanitation Data'!G82)))</f>
        <v/>
      </c>
      <c r="DE88" s="273" t="str">
        <f ca="true">+IF(OFFSET('Sanitation Data'!$H$28,0,10*ROW('Sanitation Data'!H82))="","",OFFSET('Sanitation Data'!$H$28,0,10*ROW('Sanitation Data'!H82)))</f>
        <v/>
      </c>
      <c r="DF88" s="273" t="str">
        <f ca="true">+IF(OFFSET('Sanitation Data'!$H$29,0,10*ROW('Sanitation Data'!H82))="","",OFFSET('Sanitation Data'!$H$29,0,10*ROW('Sanitation Data'!H82)))</f>
        <v/>
      </c>
      <c r="DG88" s="273" t="str">
        <f ca="true">+IF(OFFSET('Sanitation Data'!$H$30,0,10*ROW('Sanitation Data'!H82))="","",OFFSET('Sanitation Data'!$H$30,0,10*ROW('Sanitation Data'!H82)))</f>
        <v/>
      </c>
      <c r="DH88" s="273" t="str">
        <f ca="true">+IF(OFFSET('Sanitation Data'!$H$31,0,10*ROW('Sanitation Data'!H82))="","",OFFSET('Sanitation Data'!$H$31,0,10*ROW('Sanitation Data'!H82)))</f>
        <v/>
      </c>
      <c r="DI88" s="273" t="str">
        <f ca="true">+IF(OFFSET('Sanitation Data'!$H$32,0,10*ROW('Sanitation Data'!H82))="","",OFFSET('Sanitation Data'!$H$32,0,10*ROW('Sanitation Data'!H82)))</f>
        <v/>
      </c>
      <c r="DJ88" s="273" t="str">
        <f ca="true">+IF(OFFSET('Sanitation Data'!$I$28,0,10*ROW('Sanitation Data'!I82))="","",OFFSET('Sanitation Data'!$I$28,0,10*ROW('Sanitation Data'!I82)))</f>
        <v/>
      </c>
      <c r="DK88" s="273" t="str">
        <f ca="true">+IF(OFFSET('Sanitation Data'!$I$29,0,10*ROW('Sanitation Data'!I82))="","",OFFSET('Sanitation Data'!$I$29,0,10*ROW('Sanitation Data'!I82)))</f>
        <v/>
      </c>
      <c r="DL88" s="273" t="str">
        <f ca="true">+IF(OFFSET('Sanitation Data'!$I$30,0,10*ROW('Sanitation Data'!I82))="","",OFFSET('Sanitation Data'!$I$30,0,10*ROW('Sanitation Data'!I82)))</f>
        <v/>
      </c>
      <c r="DM88" s="273" t="str">
        <f ca="true">+IF(OFFSET('Sanitation Data'!$I$31,0,10*ROW('Sanitation Data'!I82))="","",OFFSET('Sanitation Data'!$I$31,0,10*ROW('Sanitation Data'!I82)))</f>
        <v/>
      </c>
      <c r="DN88" s="273" t="str">
        <f ca="true">+IF(OFFSET('Sanitation Data'!$I$32,0,10*ROW('Sanitation Data'!I82))="","",OFFSET('Sanitation Data'!$I$32,0,10*ROW('Sanitation Data'!I82)))</f>
        <v/>
      </c>
      <c r="DO88" s="273" t="str">
        <f ca="true">+IF(OFFSET('Hygiene Data'!$D$11,0,10*ROW('Hygiene Data'!D82))="","",OFFSET('Hygiene Data'!$D$11,0,10*ROW('Hygiene Data'!D82)))</f>
        <v/>
      </c>
      <c r="DP88" s="273" t="str">
        <f ca="true">+IF(OFFSET('Hygiene Data'!$D$12,0,10*ROW('Hygiene Data'!D82))="","",OFFSET('Hygiene Data'!$D$12,0,10*ROW('Hygiene Data'!D82)))</f>
        <v/>
      </c>
      <c r="DQ88" s="273" t="str">
        <f ca="true">+IF(OFFSET('Hygiene Data'!$D$13,0,10*ROW('Hygiene Data'!D82))="","",OFFSET('Hygiene Data'!$D$13,0,10*ROW('Hygiene Data'!D82)))</f>
        <v/>
      </c>
      <c r="DR88" s="273" t="str">
        <f ca="true">+IF(OFFSET('Hygiene Data'!$E$11,0,10*ROW('Hygiene Data'!E82))="","",OFFSET('Hygiene Data'!$E$11,0,10*ROW('Hygiene Data'!E82)))</f>
        <v/>
      </c>
      <c r="DS88" s="273" t="str">
        <f ca="true">+IF(OFFSET('Hygiene Data'!$E$12,0,10*ROW('Hygiene Data'!E82))="","",OFFSET('Hygiene Data'!$E$12,0,10*ROW('Hygiene Data'!E82)))</f>
        <v/>
      </c>
      <c r="DT88" s="273" t="str">
        <f ca="true">+IF(OFFSET('Hygiene Data'!$E$13,0,10*ROW('Hygiene Data'!E82))="","",OFFSET('Hygiene Data'!$E$13,0,10*ROW('Hygiene Data'!E82)))</f>
        <v/>
      </c>
      <c r="DU88" s="273" t="str">
        <f ca="true">+IF(OFFSET('Hygiene Data'!$F$11,0,10*ROW('Hygiene Data'!F82))="","",OFFSET('Hygiene Data'!$F$11,0,10*ROW('Hygiene Data'!F82)))</f>
        <v/>
      </c>
      <c r="DV88" s="273" t="str">
        <f ca="true">+IF(OFFSET('Hygiene Data'!$F$12,0,10*ROW('Hygiene Data'!F82))="","",OFFSET('Hygiene Data'!$F$12,0,10*ROW('Hygiene Data'!F82)))</f>
        <v/>
      </c>
      <c r="DW88" s="273" t="str">
        <f ca="true">+IF(OFFSET('Hygiene Data'!$F$13,0,10*ROW('Hygiene Data'!F82))="","",OFFSET('Hygiene Data'!$F$13,0,10*ROW('Hygiene Data'!F82)))</f>
        <v/>
      </c>
      <c r="DX88" s="273" t="str">
        <f ca="true">+IF(OFFSET('Hygiene Data'!$G$11,0,10*ROW('Hygiene Data'!G82))="","",OFFSET('Hygiene Data'!$G$11,0,10*ROW('Hygiene Data'!G82)))</f>
        <v/>
      </c>
      <c r="DY88" s="273" t="str">
        <f ca="true">+IF(OFFSET('Hygiene Data'!$G$12,0,10*ROW('Hygiene Data'!G82))="","",OFFSET('Hygiene Data'!$G$12,0,10*ROW('Hygiene Data'!G82)))</f>
        <v/>
      </c>
      <c r="DZ88" s="273" t="str">
        <f ca="true">+IF(OFFSET('Hygiene Data'!$G$13,0,10*ROW('Hygiene Data'!G82))="","",OFFSET('Hygiene Data'!$G$13,0,10*ROW('Hygiene Data'!G82)))</f>
        <v/>
      </c>
      <c r="EA88" s="273" t="str">
        <f ca="true">+IF(OFFSET('Hygiene Data'!$H$11,0,10*ROW('Hygiene Data'!H82))="","",OFFSET('Hygiene Data'!$H$11,0,10*ROW('Hygiene Data'!H82)))</f>
        <v/>
      </c>
      <c r="EB88" s="273" t="str">
        <f ca="true">+IF(OFFSET('Hygiene Data'!$H$12,0,10*ROW('Hygiene Data'!H82))="","",OFFSET('Hygiene Data'!$H$12,0,10*ROW('Hygiene Data'!H82)))</f>
        <v/>
      </c>
      <c r="EC88" s="273" t="str">
        <f ca="true">+IF(OFFSET('Hygiene Data'!$H$13,0,10*ROW('Hygiene Data'!H82))="","",OFFSET('Hygiene Data'!$H$13,0,10*ROW('Hygiene Data'!H82)))</f>
        <v/>
      </c>
      <c r="ED88" s="273" t="str">
        <f ca="true">+IF(OFFSET('Hygiene Data'!$I$11,0,10*ROW('Hygiene Data'!I82))="","",OFFSET('Hygiene Data'!$I$11,0,10*ROW('Hygiene Data'!I82)))</f>
        <v/>
      </c>
      <c r="EE88" s="273" t="str">
        <f ca="true">+IF(OFFSET('Hygiene Data'!$I$12,0,10*ROW('Hygiene Data'!I82))="","",OFFSET('Hygiene Data'!$I$12,0,10*ROW('Hygiene Data'!I82)))</f>
        <v/>
      </c>
      <c r="EF88" s="273"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29"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3"/>
      <c r="BS89" s="273" t="str">
        <f ca="true">+IF(OFFSET('Water Data'!$D$27,0,10*ROW('Water Data'!D83))="","",OFFSET('Water Data'!$D$27,0,10*ROW('Water Data'!D83)))</f>
        <v/>
      </c>
      <c r="BT89" s="273" t="str">
        <f ca="true">+IF(OFFSET('Water Data'!$D$28,0,10*ROW('Water Data'!D83))="","",OFFSET('Water Data'!$D$28,0,10*ROW('Water Data'!D83)))</f>
        <v/>
      </c>
      <c r="BU89" s="273" t="str">
        <f ca="true">+IF(OFFSET('Water Data'!$D$29,0,10*ROW('Water Data'!D83))="","",OFFSET('Water Data'!$D$29,0,10*ROW('Water Data'!D83)))</f>
        <v/>
      </c>
      <c r="BV89" s="273" t="str">
        <f ca="true">+IF(OFFSET('Water Data'!$E$27,0,10*ROW('Water Data'!E83))="","",OFFSET('Water Data'!$E$27,0,10*ROW('Water Data'!E83)))</f>
        <v/>
      </c>
      <c r="BW89" s="273" t="str">
        <f ca="true">+IF(OFFSET('Water Data'!$E$28,0,10*ROW('Water Data'!E83))="","",OFFSET('Water Data'!$E$28,0,10*ROW('Water Data'!E83)))</f>
        <v/>
      </c>
      <c r="BX89" s="273" t="str">
        <f ca="true">+IF(OFFSET('Water Data'!$E$29,0,10*ROW('Water Data'!E83))="","",OFFSET('Water Data'!$E$29,0,10*ROW('Water Data'!E83)))</f>
        <v/>
      </c>
      <c r="BY89" s="273" t="str">
        <f ca="true">+IF(OFFSET('Water Data'!$F$27,0,10*ROW('Water Data'!F83))="","",OFFSET('Water Data'!$F$27,0,10*ROW('Water Data'!F83)))</f>
        <v/>
      </c>
      <c r="BZ89" s="273" t="str">
        <f ca="true">+IF(OFFSET('Water Data'!$F$28,0,10*ROW('Water Data'!F83))="","",OFFSET('Water Data'!$F$28,0,10*ROW('Water Data'!F83)))</f>
        <v/>
      </c>
      <c r="CA89" s="273" t="str">
        <f ca="true">+IF(OFFSET('Water Data'!$F$29,0,10*ROW('Water Data'!F83))="","",OFFSET('Water Data'!$F$29,0,10*ROW('Water Data'!F83)))</f>
        <v/>
      </c>
      <c r="CB89" s="273" t="str">
        <f ca="true">+IF(OFFSET('Water Data'!$G$27,0,10*ROW('Water Data'!G83))="","",OFFSET('Water Data'!$G$27,0,10*ROW('Water Data'!G83)))</f>
        <v/>
      </c>
      <c r="CC89" s="273" t="str">
        <f ca="true">+IF(OFFSET('Water Data'!$G$28,0,10*ROW('Water Data'!G83))="","",OFFSET('Water Data'!$G$28,0,10*ROW('Water Data'!G83)))</f>
        <v/>
      </c>
      <c r="CD89" s="273" t="str">
        <f ca="true">+IF(OFFSET('Water Data'!$G$29,0,10*ROW('Water Data'!G83))="","",OFFSET('Water Data'!$G$29,0,10*ROW('Water Data'!G83)))</f>
        <v/>
      </c>
      <c r="CE89" s="273" t="str">
        <f ca="true">+IF(OFFSET('Water Data'!$H$27,0,10*ROW('Water Data'!H83))="","",OFFSET('Water Data'!$H$27,0,10*ROW('Water Data'!H83)))</f>
        <v/>
      </c>
      <c r="CF89" s="273" t="str">
        <f ca="true">+IF(OFFSET('Water Data'!$H$28,0,10*ROW('Water Data'!H83))="","",OFFSET('Water Data'!$H$28,0,10*ROW('Water Data'!H83)))</f>
        <v/>
      </c>
      <c r="CG89" s="273" t="str">
        <f ca="true">+IF(OFFSET('Water Data'!$H$29,0,10*ROW('Water Data'!H83))="","",OFFSET('Water Data'!$H$29,0,10*ROW('Water Data'!H83)))</f>
        <v/>
      </c>
      <c r="CH89" s="273" t="str">
        <f ca="true">+IF(OFFSET('Water Data'!$I$27,0,10*ROW('Water Data'!I83))="","",OFFSET('Water Data'!$I$27,0,10*ROW('Water Data'!I83)))</f>
        <v/>
      </c>
      <c r="CI89" s="273" t="str">
        <f ca="true">+IF(OFFSET('Water Data'!$I$28,0,10*ROW('Water Data'!I83))="","",OFFSET('Water Data'!$I$28,0,10*ROW('Water Data'!I83)))</f>
        <v/>
      </c>
      <c r="CJ89" s="273" t="str">
        <f ca="true">+IF(OFFSET('Water Data'!$I$29,0,10*ROW('Water Data'!I83))="","",OFFSET('Water Data'!$I$29,0,10*ROW('Water Data'!I83)))</f>
        <v/>
      </c>
      <c r="CK89" s="273" t="str">
        <f ca="true">+IF(OFFSET('Sanitation Data'!$D$28,0,10*ROW('Sanitation Data'!D83))="","",OFFSET('Sanitation Data'!$D$28,0,10*ROW('Sanitation Data'!D83)))</f>
        <v/>
      </c>
      <c r="CL89" s="273" t="str">
        <f ca="true">+IF(OFFSET('Sanitation Data'!$D$29,0,10*ROW('Sanitation Data'!D83))="","",OFFSET('Sanitation Data'!$D$29,0,10*ROW('Sanitation Data'!D83)))</f>
        <v/>
      </c>
      <c r="CM89" s="273" t="str">
        <f ca="true">+IF(OFFSET('Sanitation Data'!$D$30,0,10*ROW('Sanitation Data'!D83))="","",OFFSET('Sanitation Data'!$D$30,0,10*ROW('Sanitation Data'!D83)))</f>
        <v/>
      </c>
      <c r="CN89" s="273" t="str">
        <f ca="true">+IF(OFFSET('Sanitation Data'!$D$31,0,10*ROW('Sanitation Data'!D83))="","",OFFSET('Sanitation Data'!$D$31,0,10*ROW('Sanitation Data'!D83)))</f>
        <v/>
      </c>
      <c r="CO89" s="273" t="str">
        <f ca="true">+IF(OFFSET('Sanitation Data'!$D$32,0,10*ROW('Sanitation Data'!D83))="","",OFFSET('Sanitation Data'!$D$32,0,10*ROW('Sanitation Data'!D83)))</f>
        <v/>
      </c>
      <c r="CP89" s="273" t="str">
        <f ca="true">+IF(OFFSET('Sanitation Data'!$E$28,0,10*ROW('Sanitation Data'!E83))="","",OFFSET('Sanitation Data'!$E$28,0,10*ROW('Sanitation Data'!E83)))</f>
        <v/>
      </c>
      <c r="CQ89" s="273" t="str">
        <f ca="true">+IF(OFFSET('Sanitation Data'!$E$29,0,10*ROW('Sanitation Data'!E83))="","",OFFSET('Sanitation Data'!$E$29,0,10*ROW('Sanitation Data'!E83)))</f>
        <v/>
      </c>
      <c r="CR89" s="273" t="str">
        <f ca="true">+IF(OFFSET('Sanitation Data'!$E$30,0,10*ROW('Sanitation Data'!E83))="","",OFFSET('Sanitation Data'!$E$30,0,10*ROW('Sanitation Data'!E83)))</f>
        <v/>
      </c>
      <c r="CS89" s="273" t="str">
        <f ca="true">+IF(OFFSET('Sanitation Data'!$E$31,0,10*ROW('Sanitation Data'!E83))="","",OFFSET('Sanitation Data'!$E$31,0,10*ROW('Sanitation Data'!E83)))</f>
        <v/>
      </c>
      <c r="CT89" s="273" t="str">
        <f ca="true">+IF(OFFSET('Sanitation Data'!$E$32,0,10*ROW('Sanitation Data'!E83))="","",OFFSET('Sanitation Data'!$E$32,0,10*ROW('Sanitation Data'!E83)))</f>
        <v/>
      </c>
      <c r="CU89" s="273" t="str">
        <f ca="true">+IF(OFFSET('Sanitation Data'!$F$28,0,10*ROW('Sanitation Data'!F83))="","",OFFSET('Sanitation Data'!$F$28,0,10*ROW('Sanitation Data'!F83)))</f>
        <v/>
      </c>
      <c r="CV89" s="273" t="str">
        <f ca="true">+IF(OFFSET('Sanitation Data'!$F$29,0,10*ROW('Sanitation Data'!F83))="","",OFFSET('Sanitation Data'!$F$29,0,10*ROW('Sanitation Data'!F83)))</f>
        <v/>
      </c>
      <c r="CW89" s="273" t="str">
        <f ca="true">+IF(OFFSET('Sanitation Data'!$F$30,0,10*ROW('Sanitation Data'!F83))="","",OFFSET('Sanitation Data'!$F$30,0,10*ROW('Sanitation Data'!F83)))</f>
        <v/>
      </c>
      <c r="CX89" s="273" t="str">
        <f ca="true">+IF(OFFSET('Sanitation Data'!$F$31,0,10*ROW('Sanitation Data'!F83))="","",OFFSET('Sanitation Data'!$F$31,0,10*ROW('Sanitation Data'!F83)))</f>
        <v/>
      </c>
      <c r="CY89" s="273" t="str">
        <f ca="true">+IF(OFFSET('Sanitation Data'!$F$32,0,10*ROW('Sanitation Data'!F83))="","",OFFSET('Sanitation Data'!$F$32,0,10*ROW('Sanitation Data'!F83)))</f>
        <v/>
      </c>
      <c r="CZ89" s="273" t="str">
        <f ca="true">+IF(OFFSET('Sanitation Data'!$G$28,0,10*ROW('Sanitation Data'!G83))="","",OFFSET('Sanitation Data'!$G$28,0,10*ROW('Sanitation Data'!G83)))</f>
        <v/>
      </c>
      <c r="DA89" s="273" t="str">
        <f ca="true">+IF(OFFSET('Sanitation Data'!$G$29,0,10*ROW('Sanitation Data'!G83))="","",OFFSET('Sanitation Data'!$G$29,0,10*ROW('Sanitation Data'!G83)))</f>
        <v/>
      </c>
      <c r="DB89" s="273" t="str">
        <f ca="true">+IF(OFFSET('Sanitation Data'!$G$30,0,10*ROW('Sanitation Data'!G83))="","",OFFSET('Sanitation Data'!$G$30,0,10*ROW('Sanitation Data'!G83)))</f>
        <v/>
      </c>
      <c r="DC89" s="273" t="str">
        <f ca="true">+IF(OFFSET('Sanitation Data'!$G$31,0,10*ROW('Sanitation Data'!G83))="","",OFFSET('Sanitation Data'!$G$31,0,10*ROW('Sanitation Data'!G83)))</f>
        <v/>
      </c>
      <c r="DD89" s="273" t="str">
        <f ca="true">+IF(OFFSET('Sanitation Data'!$G$32,0,10*ROW('Sanitation Data'!G83))="","",OFFSET('Sanitation Data'!$G$32,0,10*ROW('Sanitation Data'!G83)))</f>
        <v/>
      </c>
      <c r="DE89" s="273" t="str">
        <f ca="true">+IF(OFFSET('Sanitation Data'!$H$28,0,10*ROW('Sanitation Data'!H83))="","",OFFSET('Sanitation Data'!$H$28,0,10*ROW('Sanitation Data'!H83)))</f>
        <v/>
      </c>
      <c r="DF89" s="273" t="str">
        <f ca="true">+IF(OFFSET('Sanitation Data'!$H$29,0,10*ROW('Sanitation Data'!H83))="","",OFFSET('Sanitation Data'!$H$29,0,10*ROW('Sanitation Data'!H83)))</f>
        <v/>
      </c>
      <c r="DG89" s="273" t="str">
        <f ca="true">+IF(OFFSET('Sanitation Data'!$H$30,0,10*ROW('Sanitation Data'!H83))="","",OFFSET('Sanitation Data'!$H$30,0,10*ROW('Sanitation Data'!H83)))</f>
        <v/>
      </c>
      <c r="DH89" s="273" t="str">
        <f ca="true">+IF(OFFSET('Sanitation Data'!$H$31,0,10*ROW('Sanitation Data'!H83))="","",OFFSET('Sanitation Data'!$H$31,0,10*ROW('Sanitation Data'!H83)))</f>
        <v/>
      </c>
      <c r="DI89" s="273" t="str">
        <f ca="true">+IF(OFFSET('Sanitation Data'!$H$32,0,10*ROW('Sanitation Data'!H83))="","",OFFSET('Sanitation Data'!$H$32,0,10*ROW('Sanitation Data'!H83)))</f>
        <v/>
      </c>
      <c r="DJ89" s="273" t="str">
        <f ca="true">+IF(OFFSET('Sanitation Data'!$I$28,0,10*ROW('Sanitation Data'!I83))="","",OFFSET('Sanitation Data'!$I$28,0,10*ROW('Sanitation Data'!I83)))</f>
        <v/>
      </c>
      <c r="DK89" s="273" t="str">
        <f ca="true">+IF(OFFSET('Sanitation Data'!$I$29,0,10*ROW('Sanitation Data'!I83))="","",OFFSET('Sanitation Data'!$I$29,0,10*ROW('Sanitation Data'!I83)))</f>
        <v/>
      </c>
      <c r="DL89" s="273" t="str">
        <f ca="true">+IF(OFFSET('Sanitation Data'!$I$30,0,10*ROW('Sanitation Data'!I83))="","",OFFSET('Sanitation Data'!$I$30,0,10*ROW('Sanitation Data'!I83)))</f>
        <v/>
      </c>
      <c r="DM89" s="273" t="str">
        <f ca="true">+IF(OFFSET('Sanitation Data'!$I$31,0,10*ROW('Sanitation Data'!I83))="","",OFFSET('Sanitation Data'!$I$31,0,10*ROW('Sanitation Data'!I83)))</f>
        <v/>
      </c>
      <c r="DN89" s="273" t="str">
        <f ca="true">+IF(OFFSET('Sanitation Data'!$I$32,0,10*ROW('Sanitation Data'!I83))="","",OFFSET('Sanitation Data'!$I$32,0,10*ROW('Sanitation Data'!I83)))</f>
        <v/>
      </c>
      <c r="DO89" s="273" t="str">
        <f ca="true">+IF(OFFSET('Hygiene Data'!$D$11,0,10*ROW('Hygiene Data'!D83))="","",OFFSET('Hygiene Data'!$D$11,0,10*ROW('Hygiene Data'!D83)))</f>
        <v/>
      </c>
      <c r="DP89" s="273" t="str">
        <f ca="true">+IF(OFFSET('Hygiene Data'!$D$12,0,10*ROW('Hygiene Data'!D83))="","",OFFSET('Hygiene Data'!$D$12,0,10*ROW('Hygiene Data'!D83)))</f>
        <v/>
      </c>
      <c r="DQ89" s="273" t="str">
        <f ca="true">+IF(OFFSET('Hygiene Data'!$D$13,0,10*ROW('Hygiene Data'!D83))="","",OFFSET('Hygiene Data'!$D$13,0,10*ROW('Hygiene Data'!D83)))</f>
        <v/>
      </c>
      <c r="DR89" s="273" t="str">
        <f ca="true">+IF(OFFSET('Hygiene Data'!$E$11,0,10*ROW('Hygiene Data'!E83))="","",OFFSET('Hygiene Data'!$E$11,0,10*ROW('Hygiene Data'!E83)))</f>
        <v/>
      </c>
      <c r="DS89" s="273" t="str">
        <f ca="true">+IF(OFFSET('Hygiene Data'!$E$12,0,10*ROW('Hygiene Data'!E83))="","",OFFSET('Hygiene Data'!$E$12,0,10*ROW('Hygiene Data'!E83)))</f>
        <v/>
      </c>
      <c r="DT89" s="273" t="str">
        <f ca="true">+IF(OFFSET('Hygiene Data'!$E$13,0,10*ROW('Hygiene Data'!E83))="","",OFFSET('Hygiene Data'!$E$13,0,10*ROW('Hygiene Data'!E83)))</f>
        <v/>
      </c>
      <c r="DU89" s="273" t="str">
        <f ca="true">+IF(OFFSET('Hygiene Data'!$F$11,0,10*ROW('Hygiene Data'!F83))="","",OFFSET('Hygiene Data'!$F$11,0,10*ROW('Hygiene Data'!F83)))</f>
        <v/>
      </c>
      <c r="DV89" s="273" t="str">
        <f ca="true">+IF(OFFSET('Hygiene Data'!$F$12,0,10*ROW('Hygiene Data'!F83))="","",OFFSET('Hygiene Data'!$F$12,0,10*ROW('Hygiene Data'!F83)))</f>
        <v/>
      </c>
      <c r="DW89" s="273" t="str">
        <f ca="true">+IF(OFFSET('Hygiene Data'!$F$13,0,10*ROW('Hygiene Data'!F83))="","",OFFSET('Hygiene Data'!$F$13,0,10*ROW('Hygiene Data'!F83)))</f>
        <v/>
      </c>
      <c r="DX89" s="273" t="str">
        <f ca="true">+IF(OFFSET('Hygiene Data'!$G$11,0,10*ROW('Hygiene Data'!G83))="","",OFFSET('Hygiene Data'!$G$11,0,10*ROW('Hygiene Data'!G83)))</f>
        <v/>
      </c>
      <c r="DY89" s="273" t="str">
        <f ca="true">+IF(OFFSET('Hygiene Data'!$G$12,0,10*ROW('Hygiene Data'!G83))="","",OFFSET('Hygiene Data'!$G$12,0,10*ROW('Hygiene Data'!G83)))</f>
        <v/>
      </c>
      <c r="DZ89" s="273" t="str">
        <f ca="true">+IF(OFFSET('Hygiene Data'!$G$13,0,10*ROW('Hygiene Data'!G83))="","",OFFSET('Hygiene Data'!$G$13,0,10*ROW('Hygiene Data'!G83)))</f>
        <v/>
      </c>
      <c r="EA89" s="273" t="str">
        <f ca="true">+IF(OFFSET('Hygiene Data'!$H$11,0,10*ROW('Hygiene Data'!H83))="","",OFFSET('Hygiene Data'!$H$11,0,10*ROW('Hygiene Data'!H83)))</f>
        <v/>
      </c>
      <c r="EB89" s="273" t="str">
        <f ca="true">+IF(OFFSET('Hygiene Data'!$H$12,0,10*ROW('Hygiene Data'!H83))="","",OFFSET('Hygiene Data'!$H$12,0,10*ROW('Hygiene Data'!H83)))</f>
        <v/>
      </c>
      <c r="EC89" s="273" t="str">
        <f ca="true">+IF(OFFSET('Hygiene Data'!$H$13,0,10*ROW('Hygiene Data'!H83))="","",OFFSET('Hygiene Data'!$H$13,0,10*ROW('Hygiene Data'!H83)))</f>
        <v/>
      </c>
      <c r="ED89" s="273" t="str">
        <f ca="true">+IF(OFFSET('Hygiene Data'!$I$11,0,10*ROW('Hygiene Data'!I83))="","",OFFSET('Hygiene Data'!$I$11,0,10*ROW('Hygiene Data'!I83)))</f>
        <v/>
      </c>
      <c r="EE89" s="273" t="str">
        <f ca="true">+IF(OFFSET('Hygiene Data'!$I$12,0,10*ROW('Hygiene Data'!I83))="","",OFFSET('Hygiene Data'!$I$12,0,10*ROW('Hygiene Data'!I83)))</f>
        <v/>
      </c>
      <c r="EF89" s="273"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29"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3"/>
      <c r="BS90" s="273" t="str">
        <f ca="true">+IF(OFFSET('Water Data'!$D$27,0,10*ROW('Water Data'!D84))="","",OFFSET('Water Data'!$D$27,0,10*ROW('Water Data'!D84)))</f>
        <v/>
      </c>
      <c r="BT90" s="273" t="str">
        <f ca="true">+IF(OFFSET('Water Data'!$D$28,0,10*ROW('Water Data'!D84))="","",OFFSET('Water Data'!$D$28,0,10*ROW('Water Data'!D84)))</f>
        <v/>
      </c>
      <c r="BU90" s="273" t="str">
        <f ca="true">+IF(OFFSET('Water Data'!$D$29,0,10*ROW('Water Data'!D84))="","",OFFSET('Water Data'!$D$29,0,10*ROW('Water Data'!D84)))</f>
        <v/>
      </c>
      <c r="BV90" s="273" t="str">
        <f ca="true">+IF(OFFSET('Water Data'!$E$27,0,10*ROW('Water Data'!E84))="","",OFFSET('Water Data'!$E$27,0,10*ROW('Water Data'!E84)))</f>
        <v/>
      </c>
      <c r="BW90" s="273" t="str">
        <f ca="true">+IF(OFFSET('Water Data'!$E$28,0,10*ROW('Water Data'!E84))="","",OFFSET('Water Data'!$E$28,0,10*ROW('Water Data'!E84)))</f>
        <v/>
      </c>
      <c r="BX90" s="273" t="str">
        <f ca="true">+IF(OFFSET('Water Data'!$E$29,0,10*ROW('Water Data'!E84))="","",OFFSET('Water Data'!$E$29,0,10*ROW('Water Data'!E84)))</f>
        <v/>
      </c>
      <c r="BY90" s="273" t="str">
        <f ca="true">+IF(OFFSET('Water Data'!$F$27,0,10*ROW('Water Data'!F84))="","",OFFSET('Water Data'!$F$27,0,10*ROW('Water Data'!F84)))</f>
        <v/>
      </c>
      <c r="BZ90" s="273" t="str">
        <f ca="true">+IF(OFFSET('Water Data'!$F$28,0,10*ROW('Water Data'!F84))="","",OFFSET('Water Data'!$F$28,0,10*ROW('Water Data'!F84)))</f>
        <v/>
      </c>
      <c r="CA90" s="273" t="str">
        <f ca="true">+IF(OFFSET('Water Data'!$F$29,0,10*ROW('Water Data'!F84))="","",OFFSET('Water Data'!$F$29,0,10*ROW('Water Data'!F84)))</f>
        <v/>
      </c>
      <c r="CB90" s="273" t="str">
        <f ca="true">+IF(OFFSET('Water Data'!$G$27,0,10*ROW('Water Data'!G84))="","",OFFSET('Water Data'!$G$27,0,10*ROW('Water Data'!G84)))</f>
        <v/>
      </c>
      <c r="CC90" s="273" t="str">
        <f ca="true">+IF(OFFSET('Water Data'!$G$28,0,10*ROW('Water Data'!G84))="","",OFFSET('Water Data'!$G$28,0,10*ROW('Water Data'!G84)))</f>
        <v/>
      </c>
      <c r="CD90" s="273" t="str">
        <f ca="true">+IF(OFFSET('Water Data'!$G$29,0,10*ROW('Water Data'!G84))="","",OFFSET('Water Data'!$G$29,0,10*ROW('Water Data'!G84)))</f>
        <v/>
      </c>
      <c r="CE90" s="273" t="str">
        <f ca="true">+IF(OFFSET('Water Data'!$H$27,0,10*ROW('Water Data'!H84))="","",OFFSET('Water Data'!$H$27,0,10*ROW('Water Data'!H84)))</f>
        <v/>
      </c>
      <c r="CF90" s="273" t="str">
        <f ca="true">+IF(OFFSET('Water Data'!$H$28,0,10*ROW('Water Data'!H84))="","",OFFSET('Water Data'!$H$28,0,10*ROW('Water Data'!H84)))</f>
        <v/>
      </c>
      <c r="CG90" s="273" t="str">
        <f ca="true">+IF(OFFSET('Water Data'!$H$29,0,10*ROW('Water Data'!H84))="","",OFFSET('Water Data'!$H$29,0,10*ROW('Water Data'!H84)))</f>
        <v/>
      </c>
      <c r="CH90" s="273" t="str">
        <f ca="true">+IF(OFFSET('Water Data'!$I$27,0,10*ROW('Water Data'!I84))="","",OFFSET('Water Data'!$I$27,0,10*ROW('Water Data'!I84)))</f>
        <v/>
      </c>
      <c r="CI90" s="273" t="str">
        <f ca="true">+IF(OFFSET('Water Data'!$I$28,0,10*ROW('Water Data'!I84))="","",OFFSET('Water Data'!$I$28,0,10*ROW('Water Data'!I84)))</f>
        <v/>
      </c>
      <c r="CJ90" s="273" t="str">
        <f ca="true">+IF(OFFSET('Water Data'!$I$29,0,10*ROW('Water Data'!I84))="","",OFFSET('Water Data'!$I$29,0,10*ROW('Water Data'!I84)))</f>
        <v/>
      </c>
      <c r="CK90" s="273" t="str">
        <f ca="true">+IF(OFFSET('Sanitation Data'!$D$28,0,10*ROW('Sanitation Data'!D84))="","",OFFSET('Sanitation Data'!$D$28,0,10*ROW('Sanitation Data'!D84)))</f>
        <v/>
      </c>
      <c r="CL90" s="273" t="str">
        <f ca="true">+IF(OFFSET('Sanitation Data'!$D$29,0,10*ROW('Sanitation Data'!D84))="","",OFFSET('Sanitation Data'!$D$29,0,10*ROW('Sanitation Data'!D84)))</f>
        <v/>
      </c>
      <c r="CM90" s="273" t="str">
        <f ca="true">+IF(OFFSET('Sanitation Data'!$D$30,0,10*ROW('Sanitation Data'!D84))="","",OFFSET('Sanitation Data'!$D$30,0,10*ROW('Sanitation Data'!D84)))</f>
        <v/>
      </c>
      <c r="CN90" s="273" t="str">
        <f ca="true">+IF(OFFSET('Sanitation Data'!$D$31,0,10*ROW('Sanitation Data'!D84))="","",OFFSET('Sanitation Data'!$D$31,0,10*ROW('Sanitation Data'!D84)))</f>
        <v/>
      </c>
      <c r="CO90" s="273" t="str">
        <f ca="true">+IF(OFFSET('Sanitation Data'!$D$32,0,10*ROW('Sanitation Data'!D84))="","",OFFSET('Sanitation Data'!$D$32,0,10*ROW('Sanitation Data'!D84)))</f>
        <v/>
      </c>
      <c r="CP90" s="273" t="str">
        <f ca="true">+IF(OFFSET('Sanitation Data'!$E$28,0,10*ROW('Sanitation Data'!E84))="","",OFFSET('Sanitation Data'!$E$28,0,10*ROW('Sanitation Data'!E84)))</f>
        <v/>
      </c>
      <c r="CQ90" s="273" t="str">
        <f ca="true">+IF(OFFSET('Sanitation Data'!$E$29,0,10*ROW('Sanitation Data'!E84))="","",OFFSET('Sanitation Data'!$E$29,0,10*ROW('Sanitation Data'!E84)))</f>
        <v/>
      </c>
      <c r="CR90" s="273" t="str">
        <f ca="true">+IF(OFFSET('Sanitation Data'!$E$30,0,10*ROW('Sanitation Data'!E84))="","",OFFSET('Sanitation Data'!$E$30,0,10*ROW('Sanitation Data'!E84)))</f>
        <v/>
      </c>
      <c r="CS90" s="273" t="str">
        <f ca="true">+IF(OFFSET('Sanitation Data'!$E$31,0,10*ROW('Sanitation Data'!E84))="","",OFFSET('Sanitation Data'!$E$31,0,10*ROW('Sanitation Data'!E84)))</f>
        <v/>
      </c>
      <c r="CT90" s="273" t="str">
        <f ca="true">+IF(OFFSET('Sanitation Data'!$E$32,0,10*ROW('Sanitation Data'!E84))="","",OFFSET('Sanitation Data'!$E$32,0,10*ROW('Sanitation Data'!E84)))</f>
        <v/>
      </c>
      <c r="CU90" s="273" t="str">
        <f ca="true">+IF(OFFSET('Sanitation Data'!$F$28,0,10*ROW('Sanitation Data'!F84))="","",OFFSET('Sanitation Data'!$F$28,0,10*ROW('Sanitation Data'!F84)))</f>
        <v/>
      </c>
      <c r="CV90" s="273" t="str">
        <f ca="true">+IF(OFFSET('Sanitation Data'!$F$29,0,10*ROW('Sanitation Data'!F84))="","",OFFSET('Sanitation Data'!$F$29,0,10*ROW('Sanitation Data'!F84)))</f>
        <v/>
      </c>
      <c r="CW90" s="273" t="str">
        <f ca="true">+IF(OFFSET('Sanitation Data'!$F$30,0,10*ROW('Sanitation Data'!F84))="","",OFFSET('Sanitation Data'!$F$30,0,10*ROW('Sanitation Data'!F84)))</f>
        <v/>
      </c>
      <c r="CX90" s="273" t="str">
        <f ca="true">+IF(OFFSET('Sanitation Data'!$F$31,0,10*ROW('Sanitation Data'!F84))="","",OFFSET('Sanitation Data'!$F$31,0,10*ROW('Sanitation Data'!F84)))</f>
        <v/>
      </c>
      <c r="CY90" s="273" t="str">
        <f ca="true">+IF(OFFSET('Sanitation Data'!$F$32,0,10*ROW('Sanitation Data'!F84))="","",OFFSET('Sanitation Data'!$F$32,0,10*ROW('Sanitation Data'!F84)))</f>
        <v/>
      </c>
      <c r="CZ90" s="273" t="str">
        <f ca="true">+IF(OFFSET('Sanitation Data'!$G$28,0,10*ROW('Sanitation Data'!G84))="","",OFFSET('Sanitation Data'!$G$28,0,10*ROW('Sanitation Data'!G84)))</f>
        <v/>
      </c>
      <c r="DA90" s="273" t="str">
        <f ca="true">+IF(OFFSET('Sanitation Data'!$G$29,0,10*ROW('Sanitation Data'!G84))="","",OFFSET('Sanitation Data'!$G$29,0,10*ROW('Sanitation Data'!G84)))</f>
        <v/>
      </c>
      <c r="DB90" s="273" t="str">
        <f ca="true">+IF(OFFSET('Sanitation Data'!$G$30,0,10*ROW('Sanitation Data'!G84))="","",OFFSET('Sanitation Data'!$G$30,0,10*ROW('Sanitation Data'!G84)))</f>
        <v/>
      </c>
      <c r="DC90" s="273" t="str">
        <f ca="true">+IF(OFFSET('Sanitation Data'!$G$31,0,10*ROW('Sanitation Data'!G84))="","",OFFSET('Sanitation Data'!$G$31,0,10*ROW('Sanitation Data'!G84)))</f>
        <v/>
      </c>
      <c r="DD90" s="273" t="str">
        <f ca="true">+IF(OFFSET('Sanitation Data'!$G$32,0,10*ROW('Sanitation Data'!G84))="","",OFFSET('Sanitation Data'!$G$32,0,10*ROW('Sanitation Data'!G84)))</f>
        <v/>
      </c>
      <c r="DE90" s="273" t="str">
        <f ca="true">+IF(OFFSET('Sanitation Data'!$H$28,0,10*ROW('Sanitation Data'!H84))="","",OFFSET('Sanitation Data'!$H$28,0,10*ROW('Sanitation Data'!H84)))</f>
        <v/>
      </c>
      <c r="DF90" s="273" t="str">
        <f ca="true">+IF(OFFSET('Sanitation Data'!$H$29,0,10*ROW('Sanitation Data'!H84))="","",OFFSET('Sanitation Data'!$H$29,0,10*ROW('Sanitation Data'!H84)))</f>
        <v/>
      </c>
      <c r="DG90" s="273" t="str">
        <f ca="true">+IF(OFFSET('Sanitation Data'!$H$30,0,10*ROW('Sanitation Data'!H84))="","",OFFSET('Sanitation Data'!$H$30,0,10*ROW('Sanitation Data'!H84)))</f>
        <v/>
      </c>
      <c r="DH90" s="273" t="str">
        <f ca="true">+IF(OFFSET('Sanitation Data'!$H$31,0,10*ROW('Sanitation Data'!H84))="","",OFFSET('Sanitation Data'!$H$31,0,10*ROW('Sanitation Data'!H84)))</f>
        <v/>
      </c>
      <c r="DI90" s="273" t="str">
        <f ca="true">+IF(OFFSET('Sanitation Data'!$H$32,0,10*ROW('Sanitation Data'!H84))="","",OFFSET('Sanitation Data'!$H$32,0,10*ROW('Sanitation Data'!H84)))</f>
        <v/>
      </c>
      <c r="DJ90" s="273" t="str">
        <f ca="true">+IF(OFFSET('Sanitation Data'!$I$28,0,10*ROW('Sanitation Data'!I84))="","",OFFSET('Sanitation Data'!$I$28,0,10*ROW('Sanitation Data'!I84)))</f>
        <v/>
      </c>
      <c r="DK90" s="273" t="str">
        <f ca="true">+IF(OFFSET('Sanitation Data'!$I$29,0,10*ROW('Sanitation Data'!I84))="","",OFFSET('Sanitation Data'!$I$29,0,10*ROW('Sanitation Data'!I84)))</f>
        <v/>
      </c>
      <c r="DL90" s="273" t="str">
        <f ca="true">+IF(OFFSET('Sanitation Data'!$I$30,0,10*ROW('Sanitation Data'!I84))="","",OFFSET('Sanitation Data'!$I$30,0,10*ROW('Sanitation Data'!I84)))</f>
        <v/>
      </c>
      <c r="DM90" s="273" t="str">
        <f ca="true">+IF(OFFSET('Sanitation Data'!$I$31,0,10*ROW('Sanitation Data'!I84))="","",OFFSET('Sanitation Data'!$I$31,0,10*ROW('Sanitation Data'!I84)))</f>
        <v/>
      </c>
      <c r="DN90" s="273" t="str">
        <f ca="true">+IF(OFFSET('Sanitation Data'!$I$32,0,10*ROW('Sanitation Data'!I84))="","",OFFSET('Sanitation Data'!$I$32,0,10*ROW('Sanitation Data'!I84)))</f>
        <v/>
      </c>
      <c r="DO90" s="273" t="str">
        <f ca="true">+IF(OFFSET('Hygiene Data'!$D$11,0,10*ROW('Hygiene Data'!D84))="","",OFFSET('Hygiene Data'!$D$11,0,10*ROW('Hygiene Data'!D84)))</f>
        <v/>
      </c>
      <c r="DP90" s="273" t="str">
        <f ca="true">+IF(OFFSET('Hygiene Data'!$D$12,0,10*ROW('Hygiene Data'!D84))="","",OFFSET('Hygiene Data'!$D$12,0,10*ROW('Hygiene Data'!D84)))</f>
        <v/>
      </c>
      <c r="DQ90" s="273" t="str">
        <f ca="true">+IF(OFFSET('Hygiene Data'!$D$13,0,10*ROW('Hygiene Data'!D84))="","",OFFSET('Hygiene Data'!$D$13,0,10*ROW('Hygiene Data'!D84)))</f>
        <v/>
      </c>
      <c r="DR90" s="273" t="str">
        <f ca="true">+IF(OFFSET('Hygiene Data'!$E$11,0,10*ROW('Hygiene Data'!E84))="","",OFFSET('Hygiene Data'!$E$11,0,10*ROW('Hygiene Data'!E84)))</f>
        <v/>
      </c>
      <c r="DS90" s="273" t="str">
        <f ca="true">+IF(OFFSET('Hygiene Data'!$E$12,0,10*ROW('Hygiene Data'!E84))="","",OFFSET('Hygiene Data'!$E$12,0,10*ROW('Hygiene Data'!E84)))</f>
        <v/>
      </c>
      <c r="DT90" s="273" t="str">
        <f ca="true">+IF(OFFSET('Hygiene Data'!$E$13,0,10*ROW('Hygiene Data'!E84))="","",OFFSET('Hygiene Data'!$E$13,0,10*ROW('Hygiene Data'!E84)))</f>
        <v/>
      </c>
      <c r="DU90" s="273" t="str">
        <f ca="true">+IF(OFFSET('Hygiene Data'!$F$11,0,10*ROW('Hygiene Data'!F84))="","",OFFSET('Hygiene Data'!$F$11,0,10*ROW('Hygiene Data'!F84)))</f>
        <v/>
      </c>
      <c r="DV90" s="273" t="str">
        <f ca="true">+IF(OFFSET('Hygiene Data'!$F$12,0,10*ROW('Hygiene Data'!F84))="","",OFFSET('Hygiene Data'!$F$12,0,10*ROW('Hygiene Data'!F84)))</f>
        <v/>
      </c>
      <c r="DW90" s="273" t="str">
        <f ca="true">+IF(OFFSET('Hygiene Data'!$F$13,0,10*ROW('Hygiene Data'!F84))="","",OFFSET('Hygiene Data'!$F$13,0,10*ROW('Hygiene Data'!F84)))</f>
        <v/>
      </c>
      <c r="DX90" s="273" t="str">
        <f ca="true">+IF(OFFSET('Hygiene Data'!$G$11,0,10*ROW('Hygiene Data'!G84))="","",OFFSET('Hygiene Data'!$G$11,0,10*ROW('Hygiene Data'!G84)))</f>
        <v/>
      </c>
      <c r="DY90" s="273" t="str">
        <f ca="true">+IF(OFFSET('Hygiene Data'!$G$12,0,10*ROW('Hygiene Data'!G84))="","",OFFSET('Hygiene Data'!$G$12,0,10*ROW('Hygiene Data'!G84)))</f>
        <v/>
      </c>
      <c r="DZ90" s="273" t="str">
        <f ca="true">+IF(OFFSET('Hygiene Data'!$G$13,0,10*ROW('Hygiene Data'!G84))="","",OFFSET('Hygiene Data'!$G$13,0,10*ROW('Hygiene Data'!G84)))</f>
        <v/>
      </c>
      <c r="EA90" s="273" t="str">
        <f ca="true">+IF(OFFSET('Hygiene Data'!$H$11,0,10*ROW('Hygiene Data'!H84))="","",OFFSET('Hygiene Data'!$H$11,0,10*ROW('Hygiene Data'!H84)))</f>
        <v/>
      </c>
      <c r="EB90" s="273" t="str">
        <f ca="true">+IF(OFFSET('Hygiene Data'!$H$12,0,10*ROW('Hygiene Data'!H84))="","",OFFSET('Hygiene Data'!$H$12,0,10*ROW('Hygiene Data'!H84)))</f>
        <v/>
      </c>
      <c r="EC90" s="273" t="str">
        <f ca="true">+IF(OFFSET('Hygiene Data'!$H$13,0,10*ROW('Hygiene Data'!H84))="","",OFFSET('Hygiene Data'!$H$13,0,10*ROW('Hygiene Data'!H84)))</f>
        <v/>
      </c>
      <c r="ED90" s="273" t="str">
        <f ca="true">+IF(OFFSET('Hygiene Data'!$I$11,0,10*ROW('Hygiene Data'!I84))="","",OFFSET('Hygiene Data'!$I$11,0,10*ROW('Hygiene Data'!I84)))</f>
        <v/>
      </c>
      <c r="EE90" s="273" t="str">
        <f ca="true">+IF(OFFSET('Hygiene Data'!$I$12,0,10*ROW('Hygiene Data'!I84))="","",OFFSET('Hygiene Data'!$I$12,0,10*ROW('Hygiene Data'!I84)))</f>
        <v/>
      </c>
      <c r="EF90" s="273"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29"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3"/>
      <c r="BS91" s="273" t="str">
        <f ca="true">+IF(OFFSET('Water Data'!$D$27,0,10*ROW('Water Data'!D85))="","",OFFSET('Water Data'!$D$27,0,10*ROW('Water Data'!D85)))</f>
        <v/>
      </c>
      <c r="BT91" s="273" t="str">
        <f ca="true">+IF(OFFSET('Water Data'!$D$28,0,10*ROW('Water Data'!D85))="","",OFFSET('Water Data'!$D$28,0,10*ROW('Water Data'!D85)))</f>
        <v/>
      </c>
      <c r="BU91" s="273" t="str">
        <f ca="true">+IF(OFFSET('Water Data'!$D$29,0,10*ROW('Water Data'!D85))="","",OFFSET('Water Data'!$D$29,0,10*ROW('Water Data'!D85)))</f>
        <v/>
      </c>
      <c r="BV91" s="273" t="str">
        <f ca="true">+IF(OFFSET('Water Data'!$E$27,0,10*ROW('Water Data'!E85))="","",OFFSET('Water Data'!$E$27,0,10*ROW('Water Data'!E85)))</f>
        <v/>
      </c>
      <c r="BW91" s="273" t="str">
        <f ca="true">+IF(OFFSET('Water Data'!$E$28,0,10*ROW('Water Data'!E85))="","",OFFSET('Water Data'!$E$28,0,10*ROW('Water Data'!E85)))</f>
        <v/>
      </c>
      <c r="BX91" s="273" t="str">
        <f ca="true">+IF(OFFSET('Water Data'!$E$29,0,10*ROW('Water Data'!E85))="","",OFFSET('Water Data'!$E$29,0,10*ROW('Water Data'!E85)))</f>
        <v/>
      </c>
      <c r="BY91" s="273" t="str">
        <f ca="true">+IF(OFFSET('Water Data'!$F$27,0,10*ROW('Water Data'!F85))="","",OFFSET('Water Data'!$F$27,0,10*ROW('Water Data'!F85)))</f>
        <v/>
      </c>
      <c r="BZ91" s="273" t="str">
        <f ca="true">+IF(OFFSET('Water Data'!$F$28,0,10*ROW('Water Data'!F85))="","",OFFSET('Water Data'!$F$28,0,10*ROW('Water Data'!F85)))</f>
        <v/>
      </c>
      <c r="CA91" s="273" t="str">
        <f ca="true">+IF(OFFSET('Water Data'!$F$29,0,10*ROW('Water Data'!F85))="","",OFFSET('Water Data'!$F$29,0,10*ROW('Water Data'!F85)))</f>
        <v/>
      </c>
      <c r="CB91" s="273" t="str">
        <f ca="true">+IF(OFFSET('Water Data'!$G$27,0,10*ROW('Water Data'!G85))="","",OFFSET('Water Data'!$G$27,0,10*ROW('Water Data'!G85)))</f>
        <v/>
      </c>
      <c r="CC91" s="273" t="str">
        <f ca="true">+IF(OFFSET('Water Data'!$G$28,0,10*ROW('Water Data'!G85))="","",OFFSET('Water Data'!$G$28,0,10*ROW('Water Data'!G85)))</f>
        <v/>
      </c>
      <c r="CD91" s="273" t="str">
        <f ca="true">+IF(OFFSET('Water Data'!$G$29,0,10*ROW('Water Data'!G85))="","",OFFSET('Water Data'!$G$29,0,10*ROW('Water Data'!G85)))</f>
        <v/>
      </c>
      <c r="CE91" s="273" t="str">
        <f ca="true">+IF(OFFSET('Water Data'!$H$27,0,10*ROW('Water Data'!H85))="","",OFFSET('Water Data'!$H$27,0,10*ROW('Water Data'!H85)))</f>
        <v/>
      </c>
      <c r="CF91" s="273" t="str">
        <f ca="true">+IF(OFFSET('Water Data'!$H$28,0,10*ROW('Water Data'!H85))="","",OFFSET('Water Data'!$H$28,0,10*ROW('Water Data'!H85)))</f>
        <v/>
      </c>
      <c r="CG91" s="273" t="str">
        <f ca="true">+IF(OFFSET('Water Data'!$H$29,0,10*ROW('Water Data'!H85))="","",OFFSET('Water Data'!$H$29,0,10*ROW('Water Data'!H85)))</f>
        <v/>
      </c>
      <c r="CH91" s="273" t="str">
        <f ca="true">+IF(OFFSET('Water Data'!$I$27,0,10*ROW('Water Data'!I85))="","",OFFSET('Water Data'!$I$27,0,10*ROW('Water Data'!I85)))</f>
        <v/>
      </c>
      <c r="CI91" s="273" t="str">
        <f ca="true">+IF(OFFSET('Water Data'!$I$28,0,10*ROW('Water Data'!I85))="","",OFFSET('Water Data'!$I$28,0,10*ROW('Water Data'!I85)))</f>
        <v/>
      </c>
      <c r="CJ91" s="273" t="str">
        <f ca="true">+IF(OFFSET('Water Data'!$I$29,0,10*ROW('Water Data'!I85))="","",OFFSET('Water Data'!$I$29,0,10*ROW('Water Data'!I85)))</f>
        <v/>
      </c>
      <c r="CK91" s="273" t="str">
        <f ca="true">+IF(OFFSET('Sanitation Data'!$D$28,0,10*ROW('Sanitation Data'!D85))="","",OFFSET('Sanitation Data'!$D$28,0,10*ROW('Sanitation Data'!D85)))</f>
        <v/>
      </c>
      <c r="CL91" s="273" t="str">
        <f ca="true">+IF(OFFSET('Sanitation Data'!$D$29,0,10*ROW('Sanitation Data'!D85))="","",OFFSET('Sanitation Data'!$D$29,0,10*ROW('Sanitation Data'!D85)))</f>
        <v/>
      </c>
      <c r="CM91" s="273" t="str">
        <f ca="true">+IF(OFFSET('Sanitation Data'!$D$30,0,10*ROW('Sanitation Data'!D85))="","",OFFSET('Sanitation Data'!$D$30,0,10*ROW('Sanitation Data'!D85)))</f>
        <v/>
      </c>
      <c r="CN91" s="273" t="str">
        <f ca="true">+IF(OFFSET('Sanitation Data'!$D$31,0,10*ROW('Sanitation Data'!D85))="","",OFFSET('Sanitation Data'!$D$31,0,10*ROW('Sanitation Data'!D85)))</f>
        <v/>
      </c>
      <c r="CO91" s="273" t="str">
        <f ca="true">+IF(OFFSET('Sanitation Data'!$D$32,0,10*ROW('Sanitation Data'!D85))="","",OFFSET('Sanitation Data'!$D$32,0,10*ROW('Sanitation Data'!D85)))</f>
        <v/>
      </c>
      <c r="CP91" s="273" t="str">
        <f ca="true">+IF(OFFSET('Sanitation Data'!$E$28,0,10*ROW('Sanitation Data'!E85))="","",OFFSET('Sanitation Data'!$E$28,0,10*ROW('Sanitation Data'!E85)))</f>
        <v/>
      </c>
      <c r="CQ91" s="273" t="str">
        <f ca="true">+IF(OFFSET('Sanitation Data'!$E$29,0,10*ROW('Sanitation Data'!E85))="","",OFFSET('Sanitation Data'!$E$29,0,10*ROW('Sanitation Data'!E85)))</f>
        <v/>
      </c>
      <c r="CR91" s="273" t="str">
        <f ca="true">+IF(OFFSET('Sanitation Data'!$E$30,0,10*ROW('Sanitation Data'!E85))="","",OFFSET('Sanitation Data'!$E$30,0,10*ROW('Sanitation Data'!E85)))</f>
        <v/>
      </c>
      <c r="CS91" s="273" t="str">
        <f ca="true">+IF(OFFSET('Sanitation Data'!$E$31,0,10*ROW('Sanitation Data'!E85))="","",OFFSET('Sanitation Data'!$E$31,0,10*ROW('Sanitation Data'!E85)))</f>
        <v/>
      </c>
      <c r="CT91" s="273" t="str">
        <f ca="true">+IF(OFFSET('Sanitation Data'!$E$32,0,10*ROW('Sanitation Data'!E85))="","",OFFSET('Sanitation Data'!$E$32,0,10*ROW('Sanitation Data'!E85)))</f>
        <v/>
      </c>
      <c r="CU91" s="273" t="str">
        <f ca="true">+IF(OFFSET('Sanitation Data'!$F$28,0,10*ROW('Sanitation Data'!F85))="","",OFFSET('Sanitation Data'!$F$28,0,10*ROW('Sanitation Data'!F85)))</f>
        <v/>
      </c>
      <c r="CV91" s="273" t="str">
        <f ca="true">+IF(OFFSET('Sanitation Data'!$F$29,0,10*ROW('Sanitation Data'!F85))="","",OFFSET('Sanitation Data'!$F$29,0,10*ROW('Sanitation Data'!F85)))</f>
        <v/>
      </c>
      <c r="CW91" s="273" t="str">
        <f ca="true">+IF(OFFSET('Sanitation Data'!$F$30,0,10*ROW('Sanitation Data'!F85))="","",OFFSET('Sanitation Data'!$F$30,0,10*ROW('Sanitation Data'!F85)))</f>
        <v/>
      </c>
      <c r="CX91" s="273" t="str">
        <f ca="true">+IF(OFFSET('Sanitation Data'!$F$31,0,10*ROW('Sanitation Data'!F85))="","",OFFSET('Sanitation Data'!$F$31,0,10*ROW('Sanitation Data'!F85)))</f>
        <v/>
      </c>
      <c r="CY91" s="273" t="str">
        <f ca="true">+IF(OFFSET('Sanitation Data'!$F$32,0,10*ROW('Sanitation Data'!F85))="","",OFFSET('Sanitation Data'!$F$32,0,10*ROW('Sanitation Data'!F85)))</f>
        <v/>
      </c>
      <c r="CZ91" s="273" t="str">
        <f ca="true">+IF(OFFSET('Sanitation Data'!$G$28,0,10*ROW('Sanitation Data'!G85))="","",OFFSET('Sanitation Data'!$G$28,0,10*ROW('Sanitation Data'!G85)))</f>
        <v/>
      </c>
      <c r="DA91" s="273" t="str">
        <f ca="true">+IF(OFFSET('Sanitation Data'!$G$29,0,10*ROW('Sanitation Data'!G85))="","",OFFSET('Sanitation Data'!$G$29,0,10*ROW('Sanitation Data'!G85)))</f>
        <v/>
      </c>
      <c r="DB91" s="273" t="str">
        <f ca="true">+IF(OFFSET('Sanitation Data'!$G$30,0,10*ROW('Sanitation Data'!G85))="","",OFFSET('Sanitation Data'!$G$30,0,10*ROW('Sanitation Data'!G85)))</f>
        <v/>
      </c>
      <c r="DC91" s="273" t="str">
        <f ca="true">+IF(OFFSET('Sanitation Data'!$G$31,0,10*ROW('Sanitation Data'!G85))="","",OFFSET('Sanitation Data'!$G$31,0,10*ROW('Sanitation Data'!G85)))</f>
        <v/>
      </c>
      <c r="DD91" s="273" t="str">
        <f ca="true">+IF(OFFSET('Sanitation Data'!$G$32,0,10*ROW('Sanitation Data'!G85))="","",OFFSET('Sanitation Data'!$G$32,0,10*ROW('Sanitation Data'!G85)))</f>
        <v/>
      </c>
      <c r="DE91" s="273" t="str">
        <f ca="true">+IF(OFFSET('Sanitation Data'!$H$28,0,10*ROW('Sanitation Data'!H85))="","",OFFSET('Sanitation Data'!$H$28,0,10*ROW('Sanitation Data'!H85)))</f>
        <v/>
      </c>
      <c r="DF91" s="273" t="str">
        <f ca="true">+IF(OFFSET('Sanitation Data'!$H$29,0,10*ROW('Sanitation Data'!H85))="","",OFFSET('Sanitation Data'!$H$29,0,10*ROW('Sanitation Data'!H85)))</f>
        <v/>
      </c>
      <c r="DG91" s="273" t="str">
        <f ca="true">+IF(OFFSET('Sanitation Data'!$H$30,0,10*ROW('Sanitation Data'!H85))="","",OFFSET('Sanitation Data'!$H$30,0,10*ROW('Sanitation Data'!H85)))</f>
        <v/>
      </c>
      <c r="DH91" s="273" t="str">
        <f ca="true">+IF(OFFSET('Sanitation Data'!$H$31,0,10*ROW('Sanitation Data'!H85))="","",OFFSET('Sanitation Data'!$H$31,0,10*ROW('Sanitation Data'!H85)))</f>
        <v/>
      </c>
      <c r="DI91" s="273" t="str">
        <f ca="true">+IF(OFFSET('Sanitation Data'!$H$32,0,10*ROW('Sanitation Data'!H85))="","",OFFSET('Sanitation Data'!$H$32,0,10*ROW('Sanitation Data'!H85)))</f>
        <v/>
      </c>
      <c r="DJ91" s="273" t="str">
        <f ca="true">+IF(OFFSET('Sanitation Data'!$I$28,0,10*ROW('Sanitation Data'!I85))="","",OFFSET('Sanitation Data'!$I$28,0,10*ROW('Sanitation Data'!I85)))</f>
        <v/>
      </c>
      <c r="DK91" s="273" t="str">
        <f ca="true">+IF(OFFSET('Sanitation Data'!$I$29,0,10*ROW('Sanitation Data'!I85))="","",OFFSET('Sanitation Data'!$I$29,0,10*ROW('Sanitation Data'!I85)))</f>
        <v/>
      </c>
      <c r="DL91" s="273" t="str">
        <f ca="true">+IF(OFFSET('Sanitation Data'!$I$30,0,10*ROW('Sanitation Data'!I85))="","",OFFSET('Sanitation Data'!$I$30,0,10*ROW('Sanitation Data'!I85)))</f>
        <v/>
      </c>
      <c r="DM91" s="273" t="str">
        <f ca="true">+IF(OFFSET('Sanitation Data'!$I$31,0,10*ROW('Sanitation Data'!I85))="","",OFFSET('Sanitation Data'!$I$31,0,10*ROW('Sanitation Data'!I85)))</f>
        <v/>
      </c>
      <c r="DN91" s="273" t="str">
        <f ca="true">+IF(OFFSET('Sanitation Data'!$I$32,0,10*ROW('Sanitation Data'!I85))="","",OFFSET('Sanitation Data'!$I$32,0,10*ROW('Sanitation Data'!I85)))</f>
        <v/>
      </c>
      <c r="DO91" s="273" t="str">
        <f ca="true">+IF(OFFSET('Hygiene Data'!$D$11,0,10*ROW('Hygiene Data'!D85))="","",OFFSET('Hygiene Data'!$D$11,0,10*ROW('Hygiene Data'!D85)))</f>
        <v/>
      </c>
      <c r="DP91" s="273" t="str">
        <f ca="true">+IF(OFFSET('Hygiene Data'!$D$12,0,10*ROW('Hygiene Data'!D85))="","",OFFSET('Hygiene Data'!$D$12,0,10*ROW('Hygiene Data'!D85)))</f>
        <v/>
      </c>
      <c r="DQ91" s="273" t="str">
        <f ca="true">+IF(OFFSET('Hygiene Data'!$D$13,0,10*ROW('Hygiene Data'!D85))="","",OFFSET('Hygiene Data'!$D$13,0,10*ROW('Hygiene Data'!D85)))</f>
        <v/>
      </c>
      <c r="DR91" s="273" t="str">
        <f ca="true">+IF(OFFSET('Hygiene Data'!$E$11,0,10*ROW('Hygiene Data'!E85))="","",OFFSET('Hygiene Data'!$E$11,0,10*ROW('Hygiene Data'!E85)))</f>
        <v/>
      </c>
      <c r="DS91" s="273" t="str">
        <f ca="true">+IF(OFFSET('Hygiene Data'!$E$12,0,10*ROW('Hygiene Data'!E85))="","",OFFSET('Hygiene Data'!$E$12,0,10*ROW('Hygiene Data'!E85)))</f>
        <v/>
      </c>
      <c r="DT91" s="273" t="str">
        <f ca="true">+IF(OFFSET('Hygiene Data'!$E$13,0,10*ROW('Hygiene Data'!E85))="","",OFFSET('Hygiene Data'!$E$13,0,10*ROW('Hygiene Data'!E85)))</f>
        <v/>
      </c>
      <c r="DU91" s="273" t="str">
        <f ca="true">+IF(OFFSET('Hygiene Data'!$F$11,0,10*ROW('Hygiene Data'!F85))="","",OFFSET('Hygiene Data'!$F$11,0,10*ROW('Hygiene Data'!F85)))</f>
        <v/>
      </c>
      <c r="DV91" s="273" t="str">
        <f ca="true">+IF(OFFSET('Hygiene Data'!$F$12,0,10*ROW('Hygiene Data'!F85))="","",OFFSET('Hygiene Data'!$F$12,0,10*ROW('Hygiene Data'!F85)))</f>
        <v/>
      </c>
      <c r="DW91" s="273" t="str">
        <f ca="true">+IF(OFFSET('Hygiene Data'!$F$13,0,10*ROW('Hygiene Data'!F85))="","",OFFSET('Hygiene Data'!$F$13,0,10*ROW('Hygiene Data'!F85)))</f>
        <v/>
      </c>
      <c r="DX91" s="273" t="str">
        <f ca="true">+IF(OFFSET('Hygiene Data'!$G$11,0,10*ROW('Hygiene Data'!G85))="","",OFFSET('Hygiene Data'!$G$11,0,10*ROW('Hygiene Data'!G85)))</f>
        <v/>
      </c>
      <c r="DY91" s="273" t="str">
        <f ca="true">+IF(OFFSET('Hygiene Data'!$G$12,0,10*ROW('Hygiene Data'!G85))="","",OFFSET('Hygiene Data'!$G$12,0,10*ROW('Hygiene Data'!G85)))</f>
        <v/>
      </c>
      <c r="DZ91" s="273" t="str">
        <f ca="true">+IF(OFFSET('Hygiene Data'!$G$13,0,10*ROW('Hygiene Data'!G85))="","",OFFSET('Hygiene Data'!$G$13,0,10*ROW('Hygiene Data'!G85)))</f>
        <v/>
      </c>
      <c r="EA91" s="273" t="str">
        <f ca="true">+IF(OFFSET('Hygiene Data'!$H$11,0,10*ROW('Hygiene Data'!H85))="","",OFFSET('Hygiene Data'!$H$11,0,10*ROW('Hygiene Data'!H85)))</f>
        <v/>
      </c>
      <c r="EB91" s="273" t="str">
        <f ca="true">+IF(OFFSET('Hygiene Data'!$H$12,0,10*ROW('Hygiene Data'!H85))="","",OFFSET('Hygiene Data'!$H$12,0,10*ROW('Hygiene Data'!H85)))</f>
        <v/>
      </c>
      <c r="EC91" s="273" t="str">
        <f ca="true">+IF(OFFSET('Hygiene Data'!$H$13,0,10*ROW('Hygiene Data'!H85))="","",OFFSET('Hygiene Data'!$H$13,0,10*ROW('Hygiene Data'!H85)))</f>
        <v/>
      </c>
      <c r="ED91" s="273" t="str">
        <f ca="true">+IF(OFFSET('Hygiene Data'!$I$11,0,10*ROW('Hygiene Data'!I85))="","",OFFSET('Hygiene Data'!$I$11,0,10*ROW('Hygiene Data'!I85)))</f>
        <v/>
      </c>
      <c r="EE91" s="273" t="str">
        <f ca="true">+IF(OFFSET('Hygiene Data'!$I$12,0,10*ROW('Hygiene Data'!I85))="","",OFFSET('Hygiene Data'!$I$12,0,10*ROW('Hygiene Data'!I85)))</f>
        <v/>
      </c>
      <c r="EF91" s="273"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29"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3"/>
      <c r="BS92" s="273" t="str">
        <f ca="true">+IF(OFFSET('Water Data'!$D$27,0,10*ROW('Water Data'!D86))="","",OFFSET('Water Data'!$D$27,0,10*ROW('Water Data'!D86)))</f>
        <v/>
      </c>
      <c r="BT92" s="273" t="str">
        <f ca="true">+IF(OFFSET('Water Data'!$D$28,0,10*ROW('Water Data'!D86))="","",OFFSET('Water Data'!$D$28,0,10*ROW('Water Data'!D86)))</f>
        <v/>
      </c>
      <c r="BU92" s="273" t="str">
        <f ca="true">+IF(OFFSET('Water Data'!$D$29,0,10*ROW('Water Data'!D86))="","",OFFSET('Water Data'!$D$29,0,10*ROW('Water Data'!D86)))</f>
        <v/>
      </c>
      <c r="BV92" s="273" t="str">
        <f ca="true">+IF(OFFSET('Water Data'!$E$27,0,10*ROW('Water Data'!E86))="","",OFFSET('Water Data'!$E$27,0,10*ROW('Water Data'!E86)))</f>
        <v/>
      </c>
      <c r="BW92" s="273" t="str">
        <f ca="true">+IF(OFFSET('Water Data'!$E$28,0,10*ROW('Water Data'!E86))="","",OFFSET('Water Data'!$E$28,0,10*ROW('Water Data'!E86)))</f>
        <v/>
      </c>
      <c r="BX92" s="273" t="str">
        <f ca="true">+IF(OFFSET('Water Data'!$E$29,0,10*ROW('Water Data'!E86))="","",OFFSET('Water Data'!$E$29,0,10*ROW('Water Data'!E86)))</f>
        <v/>
      </c>
      <c r="BY92" s="273" t="str">
        <f ca="true">+IF(OFFSET('Water Data'!$F$27,0,10*ROW('Water Data'!F86))="","",OFFSET('Water Data'!$F$27,0,10*ROW('Water Data'!F86)))</f>
        <v/>
      </c>
      <c r="BZ92" s="273" t="str">
        <f ca="true">+IF(OFFSET('Water Data'!$F$28,0,10*ROW('Water Data'!F86))="","",OFFSET('Water Data'!$F$28,0,10*ROW('Water Data'!F86)))</f>
        <v/>
      </c>
      <c r="CA92" s="273" t="str">
        <f ca="true">+IF(OFFSET('Water Data'!$F$29,0,10*ROW('Water Data'!F86))="","",OFFSET('Water Data'!$F$29,0,10*ROW('Water Data'!F86)))</f>
        <v/>
      </c>
      <c r="CB92" s="273" t="str">
        <f ca="true">+IF(OFFSET('Water Data'!$G$27,0,10*ROW('Water Data'!G86))="","",OFFSET('Water Data'!$G$27,0,10*ROW('Water Data'!G86)))</f>
        <v/>
      </c>
      <c r="CC92" s="273" t="str">
        <f ca="true">+IF(OFFSET('Water Data'!$G$28,0,10*ROW('Water Data'!G86))="","",OFFSET('Water Data'!$G$28,0,10*ROW('Water Data'!G86)))</f>
        <v/>
      </c>
      <c r="CD92" s="273" t="str">
        <f ca="true">+IF(OFFSET('Water Data'!$G$29,0,10*ROW('Water Data'!G86))="","",OFFSET('Water Data'!$G$29,0,10*ROW('Water Data'!G86)))</f>
        <v/>
      </c>
      <c r="CE92" s="273" t="str">
        <f ca="true">+IF(OFFSET('Water Data'!$H$27,0,10*ROW('Water Data'!H86))="","",OFFSET('Water Data'!$H$27,0,10*ROW('Water Data'!H86)))</f>
        <v/>
      </c>
      <c r="CF92" s="273" t="str">
        <f ca="true">+IF(OFFSET('Water Data'!$H$28,0,10*ROW('Water Data'!H86))="","",OFFSET('Water Data'!$H$28,0,10*ROW('Water Data'!H86)))</f>
        <v/>
      </c>
      <c r="CG92" s="273" t="str">
        <f ca="true">+IF(OFFSET('Water Data'!$H$29,0,10*ROW('Water Data'!H86))="","",OFFSET('Water Data'!$H$29,0,10*ROW('Water Data'!H86)))</f>
        <v/>
      </c>
      <c r="CH92" s="273" t="str">
        <f ca="true">+IF(OFFSET('Water Data'!$I$27,0,10*ROW('Water Data'!I86))="","",OFFSET('Water Data'!$I$27,0,10*ROW('Water Data'!I86)))</f>
        <v/>
      </c>
      <c r="CI92" s="273" t="str">
        <f ca="true">+IF(OFFSET('Water Data'!$I$28,0,10*ROW('Water Data'!I86))="","",OFFSET('Water Data'!$I$28,0,10*ROW('Water Data'!I86)))</f>
        <v/>
      </c>
      <c r="CJ92" s="273" t="str">
        <f ca="true">+IF(OFFSET('Water Data'!$I$29,0,10*ROW('Water Data'!I86))="","",OFFSET('Water Data'!$I$29,0,10*ROW('Water Data'!I86)))</f>
        <v/>
      </c>
      <c r="CK92" s="273" t="str">
        <f ca="true">+IF(OFFSET('Sanitation Data'!$D$28,0,10*ROW('Sanitation Data'!D86))="","",OFFSET('Sanitation Data'!$D$28,0,10*ROW('Sanitation Data'!D86)))</f>
        <v/>
      </c>
      <c r="CL92" s="273" t="str">
        <f ca="true">+IF(OFFSET('Sanitation Data'!$D$29,0,10*ROW('Sanitation Data'!D86))="","",OFFSET('Sanitation Data'!$D$29,0,10*ROW('Sanitation Data'!D86)))</f>
        <v/>
      </c>
      <c r="CM92" s="273" t="str">
        <f ca="true">+IF(OFFSET('Sanitation Data'!$D$30,0,10*ROW('Sanitation Data'!D86))="","",OFFSET('Sanitation Data'!$D$30,0,10*ROW('Sanitation Data'!D86)))</f>
        <v/>
      </c>
      <c r="CN92" s="273" t="str">
        <f ca="true">+IF(OFFSET('Sanitation Data'!$D$31,0,10*ROW('Sanitation Data'!D86))="","",OFFSET('Sanitation Data'!$D$31,0,10*ROW('Sanitation Data'!D86)))</f>
        <v/>
      </c>
      <c r="CO92" s="273" t="str">
        <f ca="true">+IF(OFFSET('Sanitation Data'!$D$32,0,10*ROW('Sanitation Data'!D86))="","",OFFSET('Sanitation Data'!$D$32,0,10*ROW('Sanitation Data'!D86)))</f>
        <v/>
      </c>
      <c r="CP92" s="273" t="str">
        <f ca="true">+IF(OFFSET('Sanitation Data'!$E$28,0,10*ROW('Sanitation Data'!E86))="","",OFFSET('Sanitation Data'!$E$28,0,10*ROW('Sanitation Data'!E86)))</f>
        <v/>
      </c>
      <c r="CQ92" s="273" t="str">
        <f ca="true">+IF(OFFSET('Sanitation Data'!$E$29,0,10*ROW('Sanitation Data'!E86))="","",OFFSET('Sanitation Data'!$E$29,0,10*ROW('Sanitation Data'!E86)))</f>
        <v/>
      </c>
      <c r="CR92" s="273" t="str">
        <f ca="true">+IF(OFFSET('Sanitation Data'!$E$30,0,10*ROW('Sanitation Data'!E86))="","",OFFSET('Sanitation Data'!$E$30,0,10*ROW('Sanitation Data'!E86)))</f>
        <v/>
      </c>
      <c r="CS92" s="273" t="str">
        <f ca="true">+IF(OFFSET('Sanitation Data'!$E$31,0,10*ROW('Sanitation Data'!E86))="","",OFFSET('Sanitation Data'!$E$31,0,10*ROW('Sanitation Data'!E86)))</f>
        <v/>
      </c>
      <c r="CT92" s="273" t="str">
        <f ca="true">+IF(OFFSET('Sanitation Data'!$E$32,0,10*ROW('Sanitation Data'!E86))="","",OFFSET('Sanitation Data'!$E$32,0,10*ROW('Sanitation Data'!E86)))</f>
        <v/>
      </c>
      <c r="CU92" s="273" t="str">
        <f ca="true">+IF(OFFSET('Sanitation Data'!$F$28,0,10*ROW('Sanitation Data'!F86))="","",OFFSET('Sanitation Data'!$F$28,0,10*ROW('Sanitation Data'!F86)))</f>
        <v/>
      </c>
      <c r="CV92" s="273" t="str">
        <f ca="true">+IF(OFFSET('Sanitation Data'!$F$29,0,10*ROW('Sanitation Data'!F86))="","",OFFSET('Sanitation Data'!$F$29,0,10*ROW('Sanitation Data'!F86)))</f>
        <v/>
      </c>
      <c r="CW92" s="273" t="str">
        <f ca="true">+IF(OFFSET('Sanitation Data'!$F$30,0,10*ROW('Sanitation Data'!F86))="","",OFFSET('Sanitation Data'!$F$30,0,10*ROW('Sanitation Data'!F86)))</f>
        <v/>
      </c>
      <c r="CX92" s="273" t="str">
        <f ca="true">+IF(OFFSET('Sanitation Data'!$F$31,0,10*ROW('Sanitation Data'!F86))="","",OFFSET('Sanitation Data'!$F$31,0,10*ROW('Sanitation Data'!F86)))</f>
        <v/>
      </c>
      <c r="CY92" s="273" t="str">
        <f ca="true">+IF(OFFSET('Sanitation Data'!$F$32,0,10*ROW('Sanitation Data'!F86))="","",OFFSET('Sanitation Data'!$F$32,0,10*ROW('Sanitation Data'!F86)))</f>
        <v/>
      </c>
      <c r="CZ92" s="273" t="str">
        <f ca="true">+IF(OFFSET('Sanitation Data'!$G$28,0,10*ROW('Sanitation Data'!G86))="","",OFFSET('Sanitation Data'!$G$28,0,10*ROW('Sanitation Data'!G86)))</f>
        <v/>
      </c>
      <c r="DA92" s="273" t="str">
        <f ca="true">+IF(OFFSET('Sanitation Data'!$G$29,0,10*ROW('Sanitation Data'!G86))="","",OFFSET('Sanitation Data'!$G$29,0,10*ROW('Sanitation Data'!G86)))</f>
        <v/>
      </c>
      <c r="DB92" s="273" t="str">
        <f ca="true">+IF(OFFSET('Sanitation Data'!$G$30,0,10*ROW('Sanitation Data'!G86))="","",OFFSET('Sanitation Data'!$G$30,0,10*ROW('Sanitation Data'!G86)))</f>
        <v/>
      </c>
      <c r="DC92" s="273" t="str">
        <f ca="true">+IF(OFFSET('Sanitation Data'!$G$31,0,10*ROW('Sanitation Data'!G86))="","",OFFSET('Sanitation Data'!$G$31,0,10*ROW('Sanitation Data'!G86)))</f>
        <v/>
      </c>
      <c r="DD92" s="273" t="str">
        <f ca="true">+IF(OFFSET('Sanitation Data'!$G$32,0,10*ROW('Sanitation Data'!G86))="","",OFFSET('Sanitation Data'!$G$32,0,10*ROW('Sanitation Data'!G86)))</f>
        <v/>
      </c>
      <c r="DE92" s="273" t="str">
        <f ca="true">+IF(OFFSET('Sanitation Data'!$H$28,0,10*ROW('Sanitation Data'!H86))="","",OFFSET('Sanitation Data'!$H$28,0,10*ROW('Sanitation Data'!H86)))</f>
        <v/>
      </c>
      <c r="DF92" s="273" t="str">
        <f ca="true">+IF(OFFSET('Sanitation Data'!$H$29,0,10*ROW('Sanitation Data'!H86))="","",OFFSET('Sanitation Data'!$H$29,0,10*ROW('Sanitation Data'!H86)))</f>
        <v/>
      </c>
      <c r="DG92" s="273" t="str">
        <f ca="true">+IF(OFFSET('Sanitation Data'!$H$30,0,10*ROW('Sanitation Data'!H86))="","",OFFSET('Sanitation Data'!$H$30,0,10*ROW('Sanitation Data'!H86)))</f>
        <v/>
      </c>
      <c r="DH92" s="273" t="str">
        <f ca="true">+IF(OFFSET('Sanitation Data'!$H$31,0,10*ROW('Sanitation Data'!H86))="","",OFFSET('Sanitation Data'!$H$31,0,10*ROW('Sanitation Data'!H86)))</f>
        <v/>
      </c>
      <c r="DI92" s="273" t="str">
        <f ca="true">+IF(OFFSET('Sanitation Data'!$H$32,0,10*ROW('Sanitation Data'!H86))="","",OFFSET('Sanitation Data'!$H$32,0,10*ROW('Sanitation Data'!H86)))</f>
        <v/>
      </c>
      <c r="DJ92" s="273" t="str">
        <f ca="true">+IF(OFFSET('Sanitation Data'!$I$28,0,10*ROW('Sanitation Data'!I86))="","",OFFSET('Sanitation Data'!$I$28,0,10*ROW('Sanitation Data'!I86)))</f>
        <v/>
      </c>
      <c r="DK92" s="273" t="str">
        <f ca="true">+IF(OFFSET('Sanitation Data'!$I$29,0,10*ROW('Sanitation Data'!I86))="","",OFFSET('Sanitation Data'!$I$29,0,10*ROW('Sanitation Data'!I86)))</f>
        <v/>
      </c>
      <c r="DL92" s="273" t="str">
        <f ca="true">+IF(OFFSET('Sanitation Data'!$I$30,0,10*ROW('Sanitation Data'!I86))="","",OFFSET('Sanitation Data'!$I$30,0,10*ROW('Sanitation Data'!I86)))</f>
        <v/>
      </c>
      <c r="DM92" s="273" t="str">
        <f ca="true">+IF(OFFSET('Sanitation Data'!$I$31,0,10*ROW('Sanitation Data'!I86))="","",OFFSET('Sanitation Data'!$I$31,0,10*ROW('Sanitation Data'!I86)))</f>
        <v/>
      </c>
      <c r="DN92" s="273" t="str">
        <f ca="true">+IF(OFFSET('Sanitation Data'!$I$32,0,10*ROW('Sanitation Data'!I86))="","",OFFSET('Sanitation Data'!$I$32,0,10*ROW('Sanitation Data'!I86)))</f>
        <v/>
      </c>
      <c r="DO92" s="273" t="str">
        <f ca="true">+IF(OFFSET('Hygiene Data'!$D$11,0,10*ROW('Hygiene Data'!D86))="","",OFFSET('Hygiene Data'!$D$11,0,10*ROW('Hygiene Data'!D86)))</f>
        <v/>
      </c>
      <c r="DP92" s="273" t="str">
        <f ca="true">+IF(OFFSET('Hygiene Data'!$D$12,0,10*ROW('Hygiene Data'!D86))="","",OFFSET('Hygiene Data'!$D$12,0,10*ROW('Hygiene Data'!D86)))</f>
        <v/>
      </c>
      <c r="DQ92" s="273" t="str">
        <f ca="true">+IF(OFFSET('Hygiene Data'!$D$13,0,10*ROW('Hygiene Data'!D86))="","",OFFSET('Hygiene Data'!$D$13,0,10*ROW('Hygiene Data'!D86)))</f>
        <v/>
      </c>
      <c r="DR92" s="273" t="str">
        <f ca="true">+IF(OFFSET('Hygiene Data'!$E$11,0,10*ROW('Hygiene Data'!E86))="","",OFFSET('Hygiene Data'!$E$11,0,10*ROW('Hygiene Data'!E86)))</f>
        <v/>
      </c>
      <c r="DS92" s="273" t="str">
        <f ca="true">+IF(OFFSET('Hygiene Data'!$E$12,0,10*ROW('Hygiene Data'!E86))="","",OFFSET('Hygiene Data'!$E$12,0,10*ROW('Hygiene Data'!E86)))</f>
        <v/>
      </c>
      <c r="DT92" s="273" t="str">
        <f ca="true">+IF(OFFSET('Hygiene Data'!$E$13,0,10*ROW('Hygiene Data'!E86))="","",OFFSET('Hygiene Data'!$E$13,0,10*ROW('Hygiene Data'!E86)))</f>
        <v/>
      </c>
      <c r="DU92" s="273" t="str">
        <f ca="true">+IF(OFFSET('Hygiene Data'!$F$11,0,10*ROW('Hygiene Data'!F86))="","",OFFSET('Hygiene Data'!$F$11,0,10*ROW('Hygiene Data'!F86)))</f>
        <v/>
      </c>
      <c r="DV92" s="273" t="str">
        <f ca="true">+IF(OFFSET('Hygiene Data'!$F$12,0,10*ROW('Hygiene Data'!F86))="","",OFFSET('Hygiene Data'!$F$12,0,10*ROW('Hygiene Data'!F86)))</f>
        <v/>
      </c>
      <c r="DW92" s="273" t="str">
        <f ca="true">+IF(OFFSET('Hygiene Data'!$F$13,0,10*ROW('Hygiene Data'!F86))="","",OFFSET('Hygiene Data'!$F$13,0,10*ROW('Hygiene Data'!F86)))</f>
        <v/>
      </c>
      <c r="DX92" s="273" t="str">
        <f ca="true">+IF(OFFSET('Hygiene Data'!$G$11,0,10*ROW('Hygiene Data'!G86))="","",OFFSET('Hygiene Data'!$G$11,0,10*ROW('Hygiene Data'!G86)))</f>
        <v/>
      </c>
      <c r="DY92" s="273" t="str">
        <f ca="true">+IF(OFFSET('Hygiene Data'!$G$12,0,10*ROW('Hygiene Data'!G86))="","",OFFSET('Hygiene Data'!$G$12,0,10*ROW('Hygiene Data'!G86)))</f>
        <v/>
      </c>
      <c r="DZ92" s="273" t="str">
        <f ca="true">+IF(OFFSET('Hygiene Data'!$G$13,0,10*ROW('Hygiene Data'!G86))="","",OFFSET('Hygiene Data'!$G$13,0,10*ROW('Hygiene Data'!G86)))</f>
        <v/>
      </c>
      <c r="EA92" s="273" t="str">
        <f ca="true">+IF(OFFSET('Hygiene Data'!$H$11,0,10*ROW('Hygiene Data'!H86))="","",OFFSET('Hygiene Data'!$H$11,0,10*ROW('Hygiene Data'!H86)))</f>
        <v/>
      </c>
      <c r="EB92" s="273" t="str">
        <f ca="true">+IF(OFFSET('Hygiene Data'!$H$12,0,10*ROW('Hygiene Data'!H86))="","",OFFSET('Hygiene Data'!$H$12,0,10*ROW('Hygiene Data'!H86)))</f>
        <v/>
      </c>
      <c r="EC92" s="273" t="str">
        <f ca="true">+IF(OFFSET('Hygiene Data'!$H$13,0,10*ROW('Hygiene Data'!H86))="","",OFFSET('Hygiene Data'!$H$13,0,10*ROW('Hygiene Data'!H86)))</f>
        <v/>
      </c>
      <c r="ED92" s="273" t="str">
        <f ca="true">+IF(OFFSET('Hygiene Data'!$I$11,0,10*ROW('Hygiene Data'!I86))="","",OFFSET('Hygiene Data'!$I$11,0,10*ROW('Hygiene Data'!I86)))</f>
        <v/>
      </c>
      <c r="EE92" s="273" t="str">
        <f ca="true">+IF(OFFSET('Hygiene Data'!$I$12,0,10*ROW('Hygiene Data'!I86))="","",OFFSET('Hygiene Data'!$I$12,0,10*ROW('Hygiene Data'!I86)))</f>
        <v/>
      </c>
      <c r="EF92" s="273"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29"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3"/>
      <c r="BS93" s="273" t="str">
        <f ca="true">+IF(OFFSET('Water Data'!$D$27,0,10*ROW('Water Data'!D87))="","",OFFSET('Water Data'!$D$27,0,10*ROW('Water Data'!D87)))</f>
        <v/>
      </c>
      <c r="BT93" s="273" t="str">
        <f ca="true">+IF(OFFSET('Water Data'!$D$28,0,10*ROW('Water Data'!D87))="","",OFFSET('Water Data'!$D$28,0,10*ROW('Water Data'!D87)))</f>
        <v/>
      </c>
      <c r="BU93" s="273" t="str">
        <f ca="true">+IF(OFFSET('Water Data'!$D$29,0,10*ROW('Water Data'!D87))="","",OFFSET('Water Data'!$D$29,0,10*ROW('Water Data'!D87)))</f>
        <v/>
      </c>
      <c r="BV93" s="273" t="str">
        <f ca="true">+IF(OFFSET('Water Data'!$E$27,0,10*ROW('Water Data'!E87))="","",OFFSET('Water Data'!$E$27,0,10*ROW('Water Data'!E87)))</f>
        <v/>
      </c>
      <c r="BW93" s="273" t="str">
        <f ca="true">+IF(OFFSET('Water Data'!$E$28,0,10*ROW('Water Data'!E87))="","",OFFSET('Water Data'!$E$28,0,10*ROW('Water Data'!E87)))</f>
        <v/>
      </c>
      <c r="BX93" s="273" t="str">
        <f ca="true">+IF(OFFSET('Water Data'!$E$29,0,10*ROW('Water Data'!E87))="","",OFFSET('Water Data'!$E$29,0,10*ROW('Water Data'!E87)))</f>
        <v/>
      </c>
      <c r="BY93" s="273" t="str">
        <f ca="true">+IF(OFFSET('Water Data'!$F$27,0,10*ROW('Water Data'!F87))="","",OFFSET('Water Data'!$F$27,0,10*ROW('Water Data'!F87)))</f>
        <v/>
      </c>
      <c r="BZ93" s="273" t="str">
        <f ca="true">+IF(OFFSET('Water Data'!$F$28,0,10*ROW('Water Data'!F87))="","",OFFSET('Water Data'!$F$28,0,10*ROW('Water Data'!F87)))</f>
        <v/>
      </c>
      <c r="CA93" s="273" t="str">
        <f ca="true">+IF(OFFSET('Water Data'!$F$29,0,10*ROW('Water Data'!F87))="","",OFFSET('Water Data'!$F$29,0,10*ROW('Water Data'!F87)))</f>
        <v/>
      </c>
      <c r="CB93" s="273" t="str">
        <f ca="true">+IF(OFFSET('Water Data'!$G$27,0,10*ROW('Water Data'!G87))="","",OFFSET('Water Data'!$G$27,0,10*ROW('Water Data'!G87)))</f>
        <v/>
      </c>
      <c r="CC93" s="273" t="str">
        <f ca="true">+IF(OFFSET('Water Data'!$G$28,0,10*ROW('Water Data'!G87))="","",OFFSET('Water Data'!$G$28,0,10*ROW('Water Data'!G87)))</f>
        <v/>
      </c>
      <c r="CD93" s="273" t="str">
        <f ca="true">+IF(OFFSET('Water Data'!$G$29,0,10*ROW('Water Data'!G87))="","",OFFSET('Water Data'!$G$29,0,10*ROW('Water Data'!G87)))</f>
        <v/>
      </c>
      <c r="CE93" s="273" t="str">
        <f ca="true">+IF(OFFSET('Water Data'!$H$27,0,10*ROW('Water Data'!H87))="","",OFFSET('Water Data'!$H$27,0,10*ROW('Water Data'!H87)))</f>
        <v/>
      </c>
      <c r="CF93" s="273" t="str">
        <f ca="true">+IF(OFFSET('Water Data'!$H$28,0,10*ROW('Water Data'!H87))="","",OFFSET('Water Data'!$H$28,0,10*ROW('Water Data'!H87)))</f>
        <v/>
      </c>
      <c r="CG93" s="273" t="str">
        <f ca="true">+IF(OFFSET('Water Data'!$H$29,0,10*ROW('Water Data'!H87))="","",OFFSET('Water Data'!$H$29,0,10*ROW('Water Data'!H87)))</f>
        <v/>
      </c>
      <c r="CH93" s="273" t="str">
        <f ca="true">+IF(OFFSET('Water Data'!$I$27,0,10*ROW('Water Data'!I87))="","",OFFSET('Water Data'!$I$27,0,10*ROW('Water Data'!I87)))</f>
        <v/>
      </c>
      <c r="CI93" s="273" t="str">
        <f ca="true">+IF(OFFSET('Water Data'!$I$28,0,10*ROW('Water Data'!I87))="","",OFFSET('Water Data'!$I$28,0,10*ROW('Water Data'!I87)))</f>
        <v/>
      </c>
      <c r="CJ93" s="273" t="str">
        <f ca="true">+IF(OFFSET('Water Data'!$I$29,0,10*ROW('Water Data'!I87))="","",OFFSET('Water Data'!$I$29,0,10*ROW('Water Data'!I87)))</f>
        <v/>
      </c>
      <c r="CK93" s="273" t="str">
        <f ca="true">+IF(OFFSET('Sanitation Data'!$D$28,0,10*ROW('Sanitation Data'!D87))="","",OFFSET('Sanitation Data'!$D$28,0,10*ROW('Sanitation Data'!D87)))</f>
        <v/>
      </c>
      <c r="CL93" s="273" t="str">
        <f ca="true">+IF(OFFSET('Sanitation Data'!$D$29,0,10*ROW('Sanitation Data'!D87))="","",OFFSET('Sanitation Data'!$D$29,0,10*ROW('Sanitation Data'!D87)))</f>
        <v/>
      </c>
      <c r="CM93" s="273" t="str">
        <f ca="true">+IF(OFFSET('Sanitation Data'!$D$30,0,10*ROW('Sanitation Data'!D87))="","",OFFSET('Sanitation Data'!$D$30,0,10*ROW('Sanitation Data'!D87)))</f>
        <v/>
      </c>
      <c r="CN93" s="273" t="str">
        <f ca="true">+IF(OFFSET('Sanitation Data'!$D$31,0,10*ROW('Sanitation Data'!D87))="","",OFFSET('Sanitation Data'!$D$31,0,10*ROW('Sanitation Data'!D87)))</f>
        <v/>
      </c>
      <c r="CO93" s="273" t="str">
        <f ca="true">+IF(OFFSET('Sanitation Data'!$D$32,0,10*ROW('Sanitation Data'!D87))="","",OFFSET('Sanitation Data'!$D$32,0,10*ROW('Sanitation Data'!D87)))</f>
        <v/>
      </c>
      <c r="CP93" s="273" t="str">
        <f ca="true">+IF(OFFSET('Sanitation Data'!$E$28,0,10*ROW('Sanitation Data'!E87))="","",OFFSET('Sanitation Data'!$E$28,0,10*ROW('Sanitation Data'!E87)))</f>
        <v/>
      </c>
      <c r="CQ93" s="273" t="str">
        <f ca="true">+IF(OFFSET('Sanitation Data'!$E$29,0,10*ROW('Sanitation Data'!E87))="","",OFFSET('Sanitation Data'!$E$29,0,10*ROW('Sanitation Data'!E87)))</f>
        <v/>
      </c>
      <c r="CR93" s="273" t="str">
        <f ca="true">+IF(OFFSET('Sanitation Data'!$E$30,0,10*ROW('Sanitation Data'!E87))="","",OFFSET('Sanitation Data'!$E$30,0,10*ROW('Sanitation Data'!E87)))</f>
        <v/>
      </c>
      <c r="CS93" s="273" t="str">
        <f ca="true">+IF(OFFSET('Sanitation Data'!$E$31,0,10*ROW('Sanitation Data'!E87))="","",OFFSET('Sanitation Data'!$E$31,0,10*ROW('Sanitation Data'!E87)))</f>
        <v/>
      </c>
      <c r="CT93" s="273" t="str">
        <f ca="true">+IF(OFFSET('Sanitation Data'!$E$32,0,10*ROW('Sanitation Data'!E87))="","",OFFSET('Sanitation Data'!$E$32,0,10*ROW('Sanitation Data'!E87)))</f>
        <v/>
      </c>
      <c r="CU93" s="273" t="str">
        <f ca="true">+IF(OFFSET('Sanitation Data'!$F$28,0,10*ROW('Sanitation Data'!F87))="","",OFFSET('Sanitation Data'!$F$28,0,10*ROW('Sanitation Data'!F87)))</f>
        <v/>
      </c>
      <c r="CV93" s="273" t="str">
        <f ca="true">+IF(OFFSET('Sanitation Data'!$F$29,0,10*ROW('Sanitation Data'!F87))="","",OFFSET('Sanitation Data'!$F$29,0,10*ROW('Sanitation Data'!F87)))</f>
        <v/>
      </c>
      <c r="CW93" s="273" t="str">
        <f ca="true">+IF(OFFSET('Sanitation Data'!$F$30,0,10*ROW('Sanitation Data'!F87))="","",OFFSET('Sanitation Data'!$F$30,0,10*ROW('Sanitation Data'!F87)))</f>
        <v/>
      </c>
      <c r="CX93" s="273" t="str">
        <f ca="true">+IF(OFFSET('Sanitation Data'!$F$31,0,10*ROW('Sanitation Data'!F87))="","",OFFSET('Sanitation Data'!$F$31,0,10*ROW('Sanitation Data'!F87)))</f>
        <v/>
      </c>
      <c r="CY93" s="273" t="str">
        <f ca="true">+IF(OFFSET('Sanitation Data'!$F$32,0,10*ROW('Sanitation Data'!F87))="","",OFFSET('Sanitation Data'!$F$32,0,10*ROW('Sanitation Data'!F87)))</f>
        <v/>
      </c>
      <c r="CZ93" s="273" t="str">
        <f ca="true">+IF(OFFSET('Sanitation Data'!$G$28,0,10*ROW('Sanitation Data'!G87))="","",OFFSET('Sanitation Data'!$G$28,0,10*ROW('Sanitation Data'!G87)))</f>
        <v/>
      </c>
      <c r="DA93" s="273" t="str">
        <f ca="true">+IF(OFFSET('Sanitation Data'!$G$29,0,10*ROW('Sanitation Data'!G87))="","",OFFSET('Sanitation Data'!$G$29,0,10*ROW('Sanitation Data'!G87)))</f>
        <v/>
      </c>
      <c r="DB93" s="273" t="str">
        <f ca="true">+IF(OFFSET('Sanitation Data'!$G$30,0,10*ROW('Sanitation Data'!G87))="","",OFFSET('Sanitation Data'!$G$30,0,10*ROW('Sanitation Data'!G87)))</f>
        <v/>
      </c>
      <c r="DC93" s="273" t="str">
        <f ca="true">+IF(OFFSET('Sanitation Data'!$G$31,0,10*ROW('Sanitation Data'!G87))="","",OFFSET('Sanitation Data'!$G$31,0,10*ROW('Sanitation Data'!G87)))</f>
        <v/>
      </c>
      <c r="DD93" s="273" t="str">
        <f ca="true">+IF(OFFSET('Sanitation Data'!$G$32,0,10*ROW('Sanitation Data'!G87))="","",OFFSET('Sanitation Data'!$G$32,0,10*ROW('Sanitation Data'!G87)))</f>
        <v/>
      </c>
      <c r="DE93" s="273" t="str">
        <f ca="true">+IF(OFFSET('Sanitation Data'!$H$28,0,10*ROW('Sanitation Data'!H87))="","",OFFSET('Sanitation Data'!$H$28,0,10*ROW('Sanitation Data'!H87)))</f>
        <v/>
      </c>
      <c r="DF93" s="273" t="str">
        <f ca="true">+IF(OFFSET('Sanitation Data'!$H$29,0,10*ROW('Sanitation Data'!H87))="","",OFFSET('Sanitation Data'!$H$29,0,10*ROW('Sanitation Data'!H87)))</f>
        <v/>
      </c>
      <c r="DG93" s="273" t="str">
        <f ca="true">+IF(OFFSET('Sanitation Data'!$H$30,0,10*ROW('Sanitation Data'!H87))="","",OFFSET('Sanitation Data'!$H$30,0,10*ROW('Sanitation Data'!H87)))</f>
        <v/>
      </c>
      <c r="DH93" s="273" t="str">
        <f ca="true">+IF(OFFSET('Sanitation Data'!$H$31,0,10*ROW('Sanitation Data'!H87))="","",OFFSET('Sanitation Data'!$H$31,0,10*ROW('Sanitation Data'!H87)))</f>
        <v/>
      </c>
      <c r="DI93" s="273" t="str">
        <f ca="true">+IF(OFFSET('Sanitation Data'!$H$32,0,10*ROW('Sanitation Data'!H87))="","",OFFSET('Sanitation Data'!$H$32,0,10*ROW('Sanitation Data'!H87)))</f>
        <v/>
      </c>
      <c r="DJ93" s="273" t="str">
        <f ca="true">+IF(OFFSET('Sanitation Data'!$I$28,0,10*ROW('Sanitation Data'!I87))="","",OFFSET('Sanitation Data'!$I$28,0,10*ROW('Sanitation Data'!I87)))</f>
        <v/>
      </c>
      <c r="DK93" s="273" t="str">
        <f ca="true">+IF(OFFSET('Sanitation Data'!$I$29,0,10*ROW('Sanitation Data'!I87))="","",OFFSET('Sanitation Data'!$I$29,0,10*ROW('Sanitation Data'!I87)))</f>
        <v/>
      </c>
      <c r="DL93" s="273" t="str">
        <f ca="true">+IF(OFFSET('Sanitation Data'!$I$30,0,10*ROW('Sanitation Data'!I87))="","",OFFSET('Sanitation Data'!$I$30,0,10*ROW('Sanitation Data'!I87)))</f>
        <v/>
      </c>
      <c r="DM93" s="273" t="str">
        <f ca="true">+IF(OFFSET('Sanitation Data'!$I$31,0,10*ROW('Sanitation Data'!I87))="","",OFFSET('Sanitation Data'!$I$31,0,10*ROW('Sanitation Data'!I87)))</f>
        <v/>
      </c>
      <c r="DN93" s="273" t="str">
        <f ca="true">+IF(OFFSET('Sanitation Data'!$I$32,0,10*ROW('Sanitation Data'!I87))="","",OFFSET('Sanitation Data'!$I$32,0,10*ROW('Sanitation Data'!I87)))</f>
        <v/>
      </c>
      <c r="DO93" s="273" t="str">
        <f ca="true">+IF(OFFSET('Hygiene Data'!$D$11,0,10*ROW('Hygiene Data'!D87))="","",OFFSET('Hygiene Data'!$D$11,0,10*ROW('Hygiene Data'!D87)))</f>
        <v/>
      </c>
      <c r="DP93" s="273" t="str">
        <f ca="true">+IF(OFFSET('Hygiene Data'!$D$12,0,10*ROW('Hygiene Data'!D87))="","",OFFSET('Hygiene Data'!$D$12,0,10*ROW('Hygiene Data'!D87)))</f>
        <v/>
      </c>
      <c r="DQ93" s="273" t="str">
        <f ca="true">+IF(OFFSET('Hygiene Data'!$D$13,0,10*ROW('Hygiene Data'!D87))="","",OFFSET('Hygiene Data'!$D$13,0,10*ROW('Hygiene Data'!D87)))</f>
        <v/>
      </c>
      <c r="DR93" s="273" t="str">
        <f ca="true">+IF(OFFSET('Hygiene Data'!$E$11,0,10*ROW('Hygiene Data'!E87))="","",OFFSET('Hygiene Data'!$E$11,0,10*ROW('Hygiene Data'!E87)))</f>
        <v/>
      </c>
      <c r="DS93" s="273" t="str">
        <f ca="true">+IF(OFFSET('Hygiene Data'!$E$12,0,10*ROW('Hygiene Data'!E87))="","",OFFSET('Hygiene Data'!$E$12,0,10*ROW('Hygiene Data'!E87)))</f>
        <v/>
      </c>
      <c r="DT93" s="273" t="str">
        <f ca="true">+IF(OFFSET('Hygiene Data'!$E$13,0,10*ROW('Hygiene Data'!E87))="","",OFFSET('Hygiene Data'!$E$13,0,10*ROW('Hygiene Data'!E87)))</f>
        <v/>
      </c>
      <c r="DU93" s="273" t="str">
        <f ca="true">+IF(OFFSET('Hygiene Data'!$F$11,0,10*ROW('Hygiene Data'!F87))="","",OFFSET('Hygiene Data'!$F$11,0,10*ROW('Hygiene Data'!F87)))</f>
        <v/>
      </c>
      <c r="DV93" s="273" t="str">
        <f ca="true">+IF(OFFSET('Hygiene Data'!$F$12,0,10*ROW('Hygiene Data'!F87))="","",OFFSET('Hygiene Data'!$F$12,0,10*ROW('Hygiene Data'!F87)))</f>
        <v/>
      </c>
      <c r="DW93" s="273" t="str">
        <f ca="true">+IF(OFFSET('Hygiene Data'!$F$13,0,10*ROW('Hygiene Data'!F87))="","",OFFSET('Hygiene Data'!$F$13,0,10*ROW('Hygiene Data'!F87)))</f>
        <v/>
      </c>
      <c r="DX93" s="273" t="str">
        <f ca="true">+IF(OFFSET('Hygiene Data'!$G$11,0,10*ROW('Hygiene Data'!G87))="","",OFFSET('Hygiene Data'!$G$11,0,10*ROW('Hygiene Data'!G87)))</f>
        <v/>
      </c>
      <c r="DY93" s="273" t="str">
        <f ca="true">+IF(OFFSET('Hygiene Data'!$G$12,0,10*ROW('Hygiene Data'!G87))="","",OFFSET('Hygiene Data'!$G$12,0,10*ROW('Hygiene Data'!G87)))</f>
        <v/>
      </c>
      <c r="DZ93" s="273" t="str">
        <f ca="true">+IF(OFFSET('Hygiene Data'!$G$13,0,10*ROW('Hygiene Data'!G87))="","",OFFSET('Hygiene Data'!$G$13,0,10*ROW('Hygiene Data'!G87)))</f>
        <v/>
      </c>
      <c r="EA93" s="273" t="str">
        <f ca="true">+IF(OFFSET('Hygiene Data'!$H$11,0,10*ROW('Hygiene Data'!H87))="","",OFFSET('Hygiene Data'!$H$11,0,10*ROW('Hygiene Data'!H87)))</f>
        <v/>
      </c>
      <c r="EB93" s="273" t="str">
        <f ca="true">+IF(OFFSET('Hygiene Data'!$H$12,0,10*ROW('Hygiene Data'!H87))="","",OFFSET('Hygiene Data'!$H$12,0,10*ROW('Hygiene Data'!H87)))</f>
        <v/>
      </c>
      <c r="EC93" s="273" t="str">
        <f ca="true">+IF(OFFSET('Hygiene Data'!$H$13,0,10*ROW('Hygiene Data'!H87))="","",OFFSET('Hygiene Data'!$H$13,0,10*ROW('Hygiene Data'!H87)))</f>
        <v/>
      </c>
      <c r="ED93" s="273" t="str">
        <f ca="true">+IF(OFFSET('Hygiene Data'!$I$11,0,10*ROW('Hygiene Data'!I87))="","",OFFSET('Hygiene Data'!$I$11,0,10*ROW('Hygiene Data'!I87)))</f>
        <v/>
      </c>
      <c r="EE93" s="273" t="str">
        <f ca="true">+IF(OFFSET('Hygiene Data'!$I$12,0,10*ROW('Hygiene Data'!I87))="","",OFFSET('Hygiene Data'!$I$12,0,10*ROW('Hygiene Data'!I87)))</f>
        <v/>
      </c>
      <c r="EF93" s="273"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29"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3"/>
      <c r="BS94" s="273" t="str">
        <f ca="true">+IF(OFFSET('Water Data'!$D$27,0,10*ROW('Water Data'!D88))="","",OFFSET('Water Data'!$D$27,0,10*ROW('Water Data'!D88)))</f>
        <v/>
      </c>
      <c r="BT94" s="273" t="str">
        <f ca="true">+IF(OFFSET('Water Data'!$D$28,0,10*ROW('Water Data'!D88))="","",OFFSET('Water Data'!$D$28,0,10*ROW('Water Data'!D88)))</f>
        <v/>
      </c>
      <c r="BU94" s="273" t="str">
        <f ca="true">+IF(OFFSET('Water Data'!$D$29,0,10*ROW('Water Data'!D88))="","",OFFSET('Water Data'!$D$29,0,10*ROW('Water Data'!D88)))</f>
        <v/>
      </c>
      <c r="BV94" s="273" t="str">
        <f ca="true">+IF(OFFSET('Water Data'!$E$27,0,10*ROW('Water Data'!E88))="","",OFFSET('Water Data'!$E$27,0,10*ROW('Water Data'!E88)))</f>
        <v/>
      </c>
      <c r="BW94" s="273" t="str">
        <f ca="true">+IF(OFFSET('Water Data'!$E$28,0,10*ROW('Water Data'!E88))="","",OFFSET('Water Data'!$E$28,0,10*ROW('Water Data'!E88)))</f>
        <v/>
      </c>
      <c r="BX94" s="273" t="str">
        <f ca="true">+IF(OFFSET('Water Data'!$E$29,0,10*ROW('Water Data'!E88))="","",OFFSET('Water Data'!$E$29,0,10*ROW('Water Data'!E88)))</f>
        <v/>
      </c>
      <c r="BY94" s="273" t="str">
        <f ca="true">+IF(OFFSET('Water Data'!$F$27,0,10*ROW('Water Data'!F88))="","",OFFSET('Water Data'!$F$27,0,10*ROW('Water Data'!F88)))</f>
        <v/>
      </c>
      <c r="BZ94" s="273" t="str">
        <f ca="true">+IF(OFFSET('Water Data'!$F$28,0,10*ROW('Water Data'!F88))="","",OFFSET('Water Data'!$F$28,0,10*ROW('Water Data'!F88)))</f>
        <v/>
      </c>
      <c r="CA94" s="273" t="str">
        <f ca="true">+IF(OFFSET('Water Data'!$F$29,0,10*ROW('Water Data'!F88))="","",OFFSET('Water Data'!$F$29,0,10*ROW('Water Data'!F88)))</f>
        <v/>
      </c>
      <c r="CB94" s="273" t="str">
        <f ca="true">+IF(OFFSET('Water Data'!$G$27,0,10*ROW('Water Data'!G88))="","",OFFSET('Water Data'!$G$27,0,10*ROW('Water Data'!G88)))</f>
        <v/>
      </c>
      <c r="CC94" s="273" t="str">
        <f ca="true">+IF(OFFSET('Water Data'!$G$28,0,10*ROW('Water Data'!G88))="","",OFFSET('Water Data'!$G$28,0,10*ROW('Water Data'!G88)))</f>
        <v/>
      </c>
      <c r="CD94" s="273" t="str">
        <f ca="true">+IF(OFFSET('Water Data'!$G$29,0,10*ROW('Water Data'!G88))="","",OFFSET('Water Data'!$G$29,0,10*ROW('Water Data'!G88)))</f>
        <v/>
      </c>
      <c r="CE94" s="273" t="str">
        <f ca="true">+IF(OFFSET('Water Data'!$H$27,0,10*ROW('Water Data'!H88))="","",OFFSET('Water Data'!$H$27,0,10*ROW('Water Data'!H88)))</f>
        <v/>
      </c>
      <c r="CF94" s="273" t="str">
        <f ca="true">+IF(OFFSET('Water Data'!$H$28,0,10*ROW('Water Data'!H88))="","",OFFSET('Water Data'!$H$28,0,10*ROW('Water Data'!H88)))</f>
        <v/>
      </c>
      <c r="CG94" s="273" t="str">
        <f ca="true">+IF(OFFSET('Water Data'!$H$29,0,10*ROW('Water Data'!H88))="","",OFFSET('Water Data'!$H$29,0,10*ROW('Water Data'!H88)))</f>
        <v/>
      </c>
      <c r="CH94" s="273" t="str">
        <f ca="true">+IF(OFFSET('Water Data'!$I$27,0,10*ROW('Water Data'!I88))="","",OFFSET('Water Data'!$I$27,0,10*ROW('Water Data'!I88)))</f>
        <v/>
      </c>
      <c r="CI94" s="273" t="str">
        <f ca="true">+IF(OFFSET('Water Data'!$I$28,0,10*ROW('Water Data'!I88))="","",OFFSET('Water Data'!$I$28,0,10*ROW('Water Data'!I88)))</f>
        <v/>
      </c>
      <c r="CJ94" s="273" t="str">
        <f ca="true">+IF(OFFSET('Water Data'!$I$29,0,10*ROW('Water Data'!I88))="","",OFFSET('Water Data'!$I$29,0,10*ROW('Water Data'!I88)))</f>
        <v/>
      </c>
      <c r="CK94" s="273" t="str">
        <f ca="true">+IF(OFFSET('Sanitation Data'!$D$28,0,10*ROW('Sanitation Data'!D88))="","",OFFSET('Sanitation Data'!$D$28,0,10*ROW('Sanitation Data'!D88)))</f>
        <v/>
      </c>
      <c r="CL94" s="273" t="str">
        <f ca="true">+IF(OFFSET('Sanitation Data'!$D$29,0,10*ROW('Sanitation Data'!D88))="","",OFFSET('Sanitation Data'!$D$29,0,10*ROW('Sanitation Data'!D88)))</f>
        <v/>
      </c>
      <c r="CM94" s="273" t="str">
        <f ca="true">+IF(OFFSET('Sanitation Data'!$D$30,0,10*ROW('Sanitation Data'!D88))="","",OFFSET('Sanitation Data'!$D$30,0,10*ROW('Sanitation Data'!D88)))</f>
        <v/>
      </c>
      <c r="CN94" s="273" t="str">
        <f ca="true">+IF(OFFSET('Sanitation Data'!$D$31,0,10*ROW('Sanitation Data'!D88))="","",OFFSET('Sanitation Data'!$D$31,0,10*ROW('Sanitation Data'!D88)))</f>
        <v/>
      </c>
      <c r="CO94" s="273" t="str">
        <f ca="true">+IF(OFFSET('Sanitation Data'!$D$32,0,10*ROW('Sanitation Data'!D88))="","",OFFSET('Sanitation Data'!$D$32,0,10*ROW('Sanitation Data'!D88)))</f>
        <v/>
      </c>
      <c r="CP94" s="273" t="str">
        <f ca="true">+IF(OFFSET('Sanitation Data'!$E$28,0,10*ROW('Sanitation Data'!E88))="","",OFFSET('Sanitation Data'!$E$28,0,10*ROW('Sanitation Data'!E88)))</f>
        <v/>
      </c>
      <c r="CQ94" s="273" t="str">
        <f ca="true">+IF(OFFSET('Sanitation Data'!$E$29,0,10*ROW('Sanitation Data'!E88))="","",OFFSET('Sanitation Data'!$E$29,0,10*ROW('Sanitation Data'!E88)))</f>
        <v/>
      </c>
      <c r="CR94" s="273" t="str">
        <f ca="true">+IF(OFFSET('Sanitation Data'!$E$30,0,10*ROW('Sanitation Data'!E88))="","",OFFSET('Sanitation Data'!$E$30,0,10*ROW('Sanitation Data'!E88)))</f>
        <v/>
      </c>
      <c r="CS94" s="273" t="str">
        <f ca="true">+IF(OFFSET('Sanitation Data'!$E$31,0,10*ROW('Sanitation Data'!E88))="","",OFFSET('Sanitation Data'!$E$31,0,10*ROW('Sanitation Data'!E88)))</f>
        <v/>
      </c>
      <c r="CT94" s="273" t="str">
        <f ca="true">+IF(OFFSET('Sanitation Data'!$E$32,0,10*ROW('Sanitation Data'!E88))="","",OFFSET('Sanitation Data'!$E$32,0,10*ROW('Sanitation Data'!E88)))</f>
        <v/>
      </c>
      <c r="CU94" s="273" t="str">
        <f ca="true">+IF(OFFSET('Sanitation Data'!$F$28,0,10*ROW('Sanitation Data'!F88))="","",OFFSET('Sanitation Data'!$F$28,0,10*ROW('Sanitation Data'!F88)))</f>
        <v/>
      </c>
      <c r="CV94" s="273" t="str">
        <f ca="true">+IF(OFFSET('Sanitation Data'!$F$29,0,10*ROW('Sanitation Data'!F88))="","",OFFSET('Sanitation Data'!$F$29,0,10*ROW('Sanitation Data'!F88)))</f>
        <v/>
      </c>
      <c r="CW94" s="273" t="str">
        <f ca="true">+IF(OFFSET('Sanitation Data'!$F$30,0,10*ROW('Sanitation Data'!F88))="","",OFFSET('Sanitation Data'!$F$30,0,10*ROW('Sanitation Data'!F88)))</f>
        <v/>
      </c>
      <c r="CX94" s="273" t="str">
        <f ca="true">+IF(OFFSET('Sanitation Data'!$F$31,0,10*ROW('Sanitation Data'!F88))="","",OFFSET('Sanitation Data'!$F$31,0,10*ROW('Sanitation Data'!F88)))</f>
        <v/>
      </c>
      <c r="CY94" s="273" t="str">
        <f ca="true">+IF(OFFSET('Sanitation Data'!$F$32,0,10*ROW('Sanitation Data'!F88))="","",OFFSET('Sanitation Data'!$F$32,0,10*ROW('Sanitation Data'!F88)))</f>
        <v/>
      </c>
      <c r="CZ94" s="273" t="str">
        <f ca="true">+IF(OFFSET('Sanitation Data'!$G$28,0,10*ROW('Sanitation Data'!G88))="","",OFFSET('Sanitation Data'!$G$28,0,10*ROW('Sanitation Data'!G88)))</f>
        <v/>
      </c>
      <c r="DA94" s="273" t="str">
        <f ca="true">+IF(OFFSET('Sanitation Data'!$G$29,0,10*ROW('Sanitation Data'!G88))="","",OFFSET('Sanitation Data'!$G$29,0,10*ROW('Sanitation Data'!G88)))</f>
        <v/>
      </c>
      <c r="DB94" s="273" t="str">
        <f ca="true">+IF(OFFSET('Sanitation Data'!$G$30,0,10*ROW('Sanitation Data'!G88))="","",OFFSET('Sanitation Data'!$G$30,0,10*ROW('Sanitation Data'!G88)))</f>
        <v/>
      </c>
      <c r="DC94" s="273" t="str">
        <f ca="true">+IF(OFFSET('Sanitation Data'!$G$31,0,10*ROW('Sanitation Data'!G88))="","",OFFSET('Sanitation Data'!$G$31,0,10*ROW('Sanitation Data'!G88)))</f>
        <v/>
      </c>
      <c r="DD94" s="273" t="str">
        <f ca="true">+IF(OFFSET('Sanitation Data'!$G$32,0,10*ROW('Sanitation Data'!G88))="","",OFFSET('Sanitation Data'!$G$32,0,10*ROW('Sanitation Data'!G88)))</f>
        <v/>
      </c>
      <c r="DE94" s="273" t="str">
        <f ca="true">+IF(OFFSET('Sanitation Data'!$H$28,0,10*ROW('Sanitation Data'!H88))="","",OFFSET('Sanitation Data'!$H$28,0,10*ROW('Sanitation Data'!H88)))</f>
        <v/>
      </c>
      <c r="DF94" s="273" t="str">
        <f ca="true">+IF(OFFSET('Sanitation Data'!$H$29,0,10*ROW('Sanitation Data'!H88))="","",OFFSET('Sanitation Data'!$H$29,0,10*ROW('Sanitation Data'!H88)))</f>
        <v/>
      </c>
      <c r="DG94" s="273" t="str">
        <f ca="true">+IF(OFFSET('Sanitation Data'!$H$30,0,10*ROW('Sanitation Data'!H88))="","",OFFSET('Sanitation Data'!$H$30,0,10*ROW('Sanitation Data'!H88)))</f>
        <v/>
      </c>
      <c r="DH94" s="273" t="str">
        <f ca="true">+IF(OFFSET('Sanitation Data'!$H$31,0,10*ROW('Sanitation Data'!H88))="","",OFFSET('Sanitation Data'!$H$31,0,10*ROW('Sanitation Data'!H88)))</f>
        <v/>
      </c>
      <c r="DI94" s="273" t="str">
        <f ca="true">+IF(OFFSET('Sanitation Data'!$H$32,0,10*ROW('Sanitation Data'!H88))="","",OFFSET('Sanitation Data'!$H$32,0,10*ROW('Sanitation Data'!H88)))</f>
        <v/>
      </c>
      <c r="DJ94" s="273" t="str">
        <f ca="true">+IF(OFFSET('Sanitation Data'!$I$28,0,10*ROW('Sanitation Data'!I88))="","",OFFSET('Sanitation Data'!$I$28,0,10*ROW('Sanitation Data'!I88)))</f>
        <v/>
      </c>
      <c r="DK94" s="273" t="str">
        <f ca="true">+IF(OFFSET('Sanitation Data'!$I$29,0,10*ROW('Sanitation Data'!I88))="","",OFFSET('Sanitation Data'!$I$29,0,10*ROW('Sanitation Data'!I88)))</f>
        <v/>
      </c>
      <c r="DL94" s="273" t="str">
        <f ca="true">+IF(OFFSET('Sanitation Data'!$I$30,0,10*ROW('Sanitation Data'!I88))="","",OFFSET('Sanitation Data'!$I$30,0,10*ROW('Sanitation Data'!I88)))</f>
        <v/>
      </c>
      <c r="DM94" s="273" t="str">
        <f ca="true">+IF(OFFSET('Sanitation Data'!$I$31,0,10*ROW('Sanitation Data'!I88))="","",OFFSET('Sanitation Data'!$I$31,0,10*ROW('Sanitation Data'!I88)))</f>
        <v/>
      </c>
      <c r="DN94" s="273" t="str">
        <f ca="true">+IF(OFFSET('Sanitation Data'!$I$32,0,10*ROW('Sanitation Data'!I88))="","",OFFSET('Sanitation Data'!$I$32,0,10*ROW('Sanitation Data'!I88)))</f>
        <v/>
      </c>
      <c r="DO94" s="273" t="str">
        <f ca="true">+IF(OFFSET('Hygiene Data'!$D$11,0,10*ROW('Hygiene Data'!D88))="","",OFFSET('Hygiene Data'!$D$11,0,10*ROW('Hygiene Data'!D88)))</f>
        <v/>
      </c>
      <c r="DP94" s="273" t="str">
        <f ca="true">+IF(OFFSET('Hygiene Data'!$D$12,0,10*ROW('Hygiene Data'!D88))="","",OFFSET('Hygiene Data'!$D$12,0,10*ROW('Hygiene Data'!D88)))</f>
        <v/>
      </c>
      <c r="DQ94" s="273" t="str">
        <f ca="true">+IF(OFFSET('Hygiene Data'!$D$13,0,10*ROW('Hygiene Data'!D88))="","",OFFSET('Hygiene Data'!$D$13,0,10*ROW('Hygiene Data'!D88)))</f>
        <v/>
      </c>
      <c r="DR94" s="273" t="str">
        <f ca="true">+IF(OFFSET('Hygiene Data'!$E$11,0,10*ROW('Hygiene Data'!E88))="","",OFFSET('Hygiene Data'!$E$11,0,10*ROW('Hygiene Data'!E88)))</f>
        <v/>
      </c>
      <c r="DS94" s="273" t="str">
        <f ca="true">+IF(OFFSET('Hygiene Data'!$E$12,0,10*ROW('Hygiene Data'!E88))="","",OFFSET('Hygiene Data'!$E$12,0,10*ROW('Hygiene Data'!E88)))</f>
        <v/>
      </c>
      <c r="DT94" s="273" t="str">
        <f ca="true">+IF(OFFSET('Hygiene Data'!$E$13,0,10*ROW('Hygiene Data'!E88))="","",OFFSET('Hygiene Data'!$E$13,0,10*ROW('Hygiene Data'!E88)))</f>
        <v/>
      </c>
      <c r="DU94" s="273" t="str">
        <f ca="true">+IF(OFFSET('Hygiene Data'!$F$11,0,10*ROW('Hygiene Data'!F88))="","",OFFSET('Hygiene Data'!$F$11,0,10*ROW('Hygiene Data'!F88)))</f>
        <v/>
      </c>
      <c r="DV94" s="273" t="str">
        <f ca="true">+IF(OFFSET('Hygiene Data'!$F$12,0,10*ROW('Hygiene Data'!F88))="","",OFFSET('Hygiene Data'!$F$12,0,10*ROW('Hygiene Data'!F88)))</f>
        <v/>
      </c>
      <c r="DW94" s="273" t="str">
        <f ca="true">+IF(OFFSET('Hygiene Data'!$F$13,0,10*ROW('Hygiene Data'!F88))="","",OFFSET('Hygiene Data'!$F$13,0,10*ROW('Hygiene Data'!F88)))</f>
        <v/>
      </c>
      <c r="DX94" s="273" t="str">
        <f ca="true">+IF(OFFSET('Hygiene Data'!$G$11,0,10*ROW('Hygiene Data'!G88))="","",OFFSET('Hygiene Data'!$G$11,0,10*ROW('Hygiene Data'!G88)))</f>
        <v/>
      </c>
      <c r="DY94" s="273" t="str">
        <f ca="true">+IF(OFFSET('Hygiene Data'!$G$12,0,10*ROW('Hygiene Data'!G88))="","",OFFSET('Hygiene Data'!$G$12,0,10*ROW('Hygiene Data'!G88)))</f>
        <v/>
      </c>
      <c r="DZ94" s="273" t="str">
        <f ca="true">+IF(OFFSET('Hygiene Data'!$G$13,0,10*ROW('Hygiene Data'!G88))="","",OFFSET('Hygiene Data'!$G$13,0,10*ROW('Hygiene Data'!G88)))</f>
        <v/>
      </c>
      <c r="EA94" s="273" t="str">
        <f ca="true">+IF(OFFSET('Hygiene Data'!$H$11,0,10*ROW('Hygiene Data'!H88))="","",OFFSET('Hygiene Data'!$H$11,0,10*ROW('Hygiene Data'!H88)))</f>
        <v/>
      </c>
      <c r="EB94" s="273" t="str">
        <f ca="true">+IF(OFFSET('Hygiene Data'!$H$12,0,10*ROW('Hygiene Data'!H88))="","",OFFSET('Hygiene Data'!$H$12,0,10*ROW('Hygiene Data'!H88)))</f>
        <v/>
      </c>
      <c r="EC94" s="273" t="str">
        <f ca="true">+IF(OFFSET('Hygiene Data'!$H$13,0,10*ROW('Hygiene Data'!H88))="","",OFFSET('Hygiene Data'!$H$13,0,10*ROW('Hygiene Data'!H88)))</f>
        <v/>
      </c>
      <c r="ED94" s="273" t="str">
        <f ca="true">+IF(OFFSET('Hygiene Data'!$I$11,0,10*ROW('Hygiene Data'!I88))="","",OFFSET('Hygiene Data'!$I$11,0,10*ROW('Hygiene Data'!I88)))</f>
        <v/>
      </c>
      <c r="EE94" s="273" t="str">
        <f ca="true">+IF(OFFSET('Hygiene Data'!$I$12,0,10*ROW('Hygiene Data'!I88))="","",OFFSET('Hygiene Data'!$I$12,0,10*ROW('Hygiene Data'!I88)))</f>
        <v/>
      </c>
      <c r="EF94" s="273"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29"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3"/>
      <c r="BS95" s="273" t="str">
        <f ca="true">+IF(OFFSET('Water Data'!$D$27,0,10*ROW('Water Data'!D89))="","",OFFSET('Water Data'!$D$27,0,10*ROW('Water Data'!D89)))</f>
        <v/>
      </c>
      <c r="BT95" s="273" t="str">
        <f ca="true">+IF(OFFSET('Water Data'!$D$28,0,10*ROW('Water Data'!D89))="","",OFFSET('Water Data'!$D$28,0,10*ROW('Water Data'!D89)))</f>
        <v/>
      </c>
      <c r="BU95" s="273" t="str">
        <f ca="true">+IF(OFFSET('Water Data'!$D$29,0,10*ROW('Water Data'!D89))="","",OFFSET('Water Data'!$D$29,0,10*ROW('Water Data'!D89)))</f>
        <v/>
      </c>
      <c r="BV95" s="273" t="str">
        <f ca="true">+IF(OFFSET('Water Data'!$E$27,0,10*ROW('Water Data'!E89))="","",OFFSET('Water Data'!$E$27,0,10*ROW('Water Data'!E89)))</f>
        <v/>
      </c>
      <c r="BW95" s="273" t="str">
        <f ca="true">+IF(OFFSET('Water Data'!$E$28,0,10*ROW('Water Data'!E89))="","",OFFSET('Water Data'!$E$28,0,10*ROW('Water Data'!E89)))</f>
        <v/>
      </c>
      <c r="BX95" s="273" t="str">
        <f ca="true">+IF(OFFSET('Water Data'!$E$29,0,10*ROW('Water Data'!E89))="","",OFFSET('Water Data'!$E$29,0,10*ROW('Water Data'!E89)))</f>
        <v/>
      </c>
      <c r="BY95" s="273" t="str">
        <f ca="true">+IF(OFFSET('Water Data'!$F$27,0,10*ROW('Water Data'!F89))="","",OFFSET('Water Data'!$F$27,0,10*ROW('Water Data'!F89)))</f>
        <v/>
      </c>
      <c r="BZ95" s="273" t="str">
        <f ca="true">+IF(OFFSET('Water Data'!$F$28,0,10*ROW('Water Data'!F89))="","",OFFSET('Water Data'!$F$28,0,10*ROW('Water Data'!F89)))</f>
        <v/>
      </c>
      <c r="CA95" s="273" t="str">
        <f ca="true">+IF(OFFSET('Water Data'!$F$29,0,10*ROW('Water Data'!F89))="","",OFFSET('Water Data'!$F$29,0,10*ROW('Water Data'!F89)))</f>
        <v/>
      </c>
      <c r="CB95" s="273" t="str">
        <f ca="true">+IF(OFFSET('Water Data'!$G$27,0,10*ROW('Water Data'!G89))="","",OFFSET('Water Data'!$G$27,0,10*ROW('Water Data'!G89)))</f>
        <v/>
      </c>
      <c r="CC95" s="273" t="str">
        <f ca="true">+IF(OFFSET('Water Data'!$G$28,0,10*ROW('Water Data'!G89))="","",OFFSET('Water Data'!$G$28,0,10*ROW('Water Data'!G89)))</f>
        <v/>
      </c>
      <c r="CD95" s="273" t="str">
        <f ca="true">+IF(OFFSET('Water Data'!$G$29,0,10*ROW('Water Data'!G89))="","",OFFSET('Water Data'!$G$29,0,10*ROW('Water Data'!G89)))</f>
        <v/>
      </c>
      <c r="CE95" s="273" t="str">
        <f ca="true">+IF(OFFSET('Water Data'!$H$27,0,10*ROW('Water Data'!H89))="","",OFFSET('Water Data'!$H$27,0,10*ROW('Water Data'!H89)))</f>
        <v/>
      </c>
      <c r="CF95" s="273" t="str">
        <f ca="true">+IF(OFFSET('Water Data'!$H$28,0,10*ROW('Water Data'!H89))="","",OFFSET('Water Data'!$H$28,0,10*ROW('Water Data'!H89)))</f>
        <v/>
      </c>
      <c r="CG95" s="273" t="str">
        <f ca="true">+IF(OFFSET('Water Data'!$H$29,0,10*ROW('Water Data'!H89))="","",OFFSET('Water Data'!$H$29,0,10*ROW('Water Data'!H89)))</f>
        <v/>
      </c>
      <c r="CH95" s="273" t="str">
        <f ca="true">+IF(OFFSET('Water Data'!$I$27,0,10*ROW('Water Data'!I89))="","",OFFSET('Water Data'!$I$27,0,10*ROW('Water Data'!I89)))</f>
        <v/>
      </c>
      <c r="CI95" s="273" t="str">
        <f ca="true">+IF(OFFSET('Water Data'!$I$28,0,10*ROW('Water Data'!I89))="","",OFFSET('Water Data'!$I$28,0,10*ROW('Water Data'!I89)))</f>
        <v/>
      </c>
      <c r="CJ95" s="273" t="str">
        <f ca="true">+IF(OFFSET('Water Data'!$I$29,0,10*ROW('Water Data'!I89))="","",OFFSET('Water Data'!$I$29,0,10*ROW('Water Data'!I89)))</f>
        <v/>
      </c>
      <c r="CK95" s="273" t="str">
        <f ca="true">+IF(OFFSET('Sanitation Data'!$D$28,0,10*ROW('Sanitation Data'!D89))="","",OFFSET('Sanitation Data'!$D$28,0,10*ROW('Sanitation Data'!D89)))</f>
        <v/>
      </c>
      <c r="CL95" s="273" t="str">
        <f ca="true">+IF(OFFSET('Sanitation Data'!$D$29,0,10*ROW('Sanitation Data'!D89))="","",OFFSET('Sanitation Data'!$D$29,0,10*ROW('Sanitation Data'!D89)))</f>
        <v/>
      </c>
      <c r="CM95" s="273" t="str">
        <f ca="true">+IF(OFFSET('Sanitation Data'!$D$30,0,10*ROW('Sanitation Data'!D89))="","",OFFSET('Sanitation Data'!$D$30,0,10*ROW('Sanitation Data'!D89)))</f>
        <v/>
      </c>
      <c r="CN95" s="273" t="str">
        <f ca="true">+IF(OFFSET('Sanitation Data'!$D$31,0,10*ROW('Sanitation Data'!D89))="","",OFFSET('Sanitation Data'!$D$31,0,10*ROW('Sanitation Data'!D89)))</f>
        <v/>
      </c>
      <c r="CO95" s="273" t="str">
        <f ca="true">+IF(OFFSET('Sanitation Data'!$D$32,0,10*ROW('Sanitation Data'!D89))="","",OFFSET('Sanitation Data'!$D$32,0,10*ROW('Sanitation Data'!D89)))</f>
        <v/>
      </c>
      <c r="CP95" s="273" t="str">
        <f ca="true">+IF(OFFSET('Sanitation Data'!$E$28,0,10*ROW('Sanitation Data'!E89))="","",OFFSET('Sanitation Data'!$E$28,0,10*ROW('Sanitation Data'!E89)))</f>
        <v/>
      </c>
      <c r="CQ95" s="273" t="str">
        <f ca="true">+IF(OFFSET('Sanitation Data'!$E$29,0,10*ROW('Sanitation Data'!E89))="","",OFFSET('Sanitation Data'!$E$29,0,10*ROW('Sanitation Data'!E89)))</f>
        <v/>
      </c>
      <c r="CR95" s="273" t="str">
        <f ca="true">+IF(OFFSET('Sanitation Data'!$E$30,0,10*ROW('Sanitation Data'!E89))="","",OFFSET('Sanitation Data'!$E$30,0,10*ROW('Sanitation Data'!E89)))</f>
        <v/>
      </c>
      <c r="CS95" s="273" t="str">
        <f ca="true">+IF(OFFSET('Sanitation Data'!$E$31,0,10*ROW('Sanitation Data'!E89))="","",OFFSET('Sanitation Data'!$E$31,0,10*ROW('Sanitation Data'!E89)))</f>
        <v/>
      </c>
      <c r="CT95" s="273" t="str">
        <f ca="true">+IF(OFFSET('Sanitation Data'!$E$32,0,10*ROW('Sanitation Data'!E89))="","",OFFSET('Sanitation Data'!$E$32,0,10*ROW('Sanitation Data'!E89)))</f>
        <v/>
      </c>
      <c r="CU95" s="273" t="str">
        <f ca="true">+IF(OFFSET('Sanitation Data'!$F$28,0,10*ROW('Sanitation Data'!F89))="","",OFFSET('Sanitation Data'!$F$28,0,10*ROW('Sanitation Data'!F89)))</f>
        <v/>
      </c>
      <c r="CV95" s="273" t="str">
        <f ca="true">+IF(OFFSET('Sanitation Data'!$F$29,0,10*ROW('Sanitation Data'!F89))="","",OFFSET('Sanitation Data'!$F$29,0,10*ROW('Sanitation Data'!F89)))</f>
        <v/>
      </c>
      <c r="CW95" s="273" t="str">
        <f ca="true">+IF(OFFSET('Sanitation Data'!$F$30,0,10*ROW('Sanitation Data'!F89))="","",OFFSET('Sanitation Data'!$F$30,0,10*ROW('Sanitation Data'!F89)))</f>
        <v/>
      </c>
      <c r="CX95" s="273" t="str">
        <f ca="true">+IF(OFFSET('Sanitation Data'!$F$31,0,10*ROW('Sanitation Data'!F89))="","",OFFSET('Sanitation Data'!$F$31,0,10*ROW('Sanitation Data'!F89)))</f>
        <v/>
      </c>
      <c r="CY95" s="273" t="str">
        <f ca="true">+IF(OFFSET('Sanitation Data'!$F$32,0,10*ROW('Sanitation Data'!F89))="","",OFFSET('Sanitation Data'!$F$32,0,10*ROW('Sanitation Data'!F89)))</f>
        <v/>
      </c>
      <c r="CZ95" s="273" t="str">
        <f ca="true">+IF(OFFSET('Sanitation Data'!$G$28,0,10*ROW('Sanitation Data'!G89))="","",OFFSET('Sanitation Data'!$G$28,0,10*ROW('Sanitation Data'!G89)))</f>
        <v/>
      </c>
      <c r="DA95" s="273" t="str">
        <f ca="true">+IF(OFFSET('Sanitation Data'!$G$29,0,10*ROW('Sanitation Data'!G89))="","",OFFSET('Sanitation Data'!$G$29,0,10*ROW('Sanitation Data'!G89)))</f>
        <v/>
      </c>
      <c r="DB95" s="273" t="str">
        <f ca="true">+IF(OFFSET('Sanitation Data'!$G$30,0,10*ROW('Sanitation Data'!G89))="","",OFFSET('Sanitation Data'!$G$30,0,10*ROW('Sanitation Data'!G89)))</f>
        <v/>
      </c>
      <c r="DC95" s="273" t="str">
        <f ca="true">+IF(OFFSET('Sanitation Data'!$G$31,0,10*ROW('Sanitation Data'!G89))="","",OFFSET('Sanitation Data'!$G$31,0,10*ROW('Sanitation Data'!G89)))</f>
        <v/>
      </c>
      <c r="DD95" s="273" t="str">
        <f ca="true">+IF(OFFSET('Sanitation Data'!$G$32,0,10*ROW('Sanitation Data'!G89))="","",OFFSET('Sanitation Data'!$G$32,0,10*ROW('Sanitation Data'!G89)))</f>
        <v/>
      </c>
      <c r="DE95" s="273" t="str">
        <f ca="true">+IF(OFFSET('Sanitation Data'!$H$28,0,10*ROW('Sanitation Data'!H89))="","",OFFSET('Sanitation Data'!$H$28,0,10*ROW('Sanitation Data'!H89)))</f>
        <v/>
      </c>
      <c r="DF95" s="273" t="str">
        <f ca="true">+IF(OFFSET('Sanitation Data'!$H$29,0,10*ROW('Sanitation Data'!H89))="","",OFFSET('Sanitation Data'!$H$29,0,10*ROW('Sanitation Data'!H89)))</f>
        <v/>
      </c>
      <c r="DG95" s="273" t="str">
        <f ca="true">+IF(OFFSET('Sanitation Data'!$H$30,0,10*ROW('Sanitation Data'!H89))="","",OFFSET('Sanitation Data'!$H$30,0,10*ROW('Sanitation Data'!H89)))</f>
        <v/>
      </c>
      <c r="DH95" s="273" t="str">
        <f ca="true">+IF(OFFSET('Sanitation Data'!$H$31,0,10*ROW('Sanitation Data'!H89))="","",OFFSET('Sanitation Data'!$H$31,0,10*ROW('Sanitation Data'!H89)))</f>
        <v/>
      </c>
      <c r="DI95" s="273" t="str">
        <f ca="true">+IF(OFFSET('Sanitation Data'!$H$32,0,10*ROW('Sanitation Data'!H89))="","",OFFSET('Sanitation Data'!$H$32,0,10*ROW('Sanitation Data'!H89)))</f>
        <v/>
      </c>
      <c r="DJ95" s="273" t="str">
        <f ca="true">+IF(OFFSET('Sanitation Data'!$I$28,0,10*ROW('Sanitation Data'!I89))="","",OFFSET('Sanitation Data'!$I$28,0,10*ROW('Sanitation Data'!I89)))</f>
        <v/>
      </c>
      <c r="DK95" s="273" t="str">
        <f ca="true">+IF(OFFSET('Sanitation Data'!$I$29,0,10*ROW('Sanitation Data'!I89))="","",OFFSET('Sanitation Data'!$I$29,0,10*ROW('Sanitation Data'!I89)))</f>
        <v/>
      </c>
      <c r="DL95" s="273" t="str">
        <f ca="true">+IF(OFFSET('Sanitation Data'!$I$30,0,10*ROW('Sanitation Data'!I89))="","",OFFSET('Sanitation Data'!$I$30,0,10*ROW('Sanitation Data'!I89)))</f>
        <v/>
      </c>
      <c r="DM95" s="273" t="str">
        <f ca="true">+IF(OFFSET('Sanitation Data'!$I$31,0,10*ROW('Sanitation Data'!I89))="","",OFFSET('Sanitation Data'!$I$31,0,10*ROW('Sanitation Data'!I89)))</f>
        <v/>
      </c>
      <c r="DN95" s="273" t="str">
        <f ca="true">+IF(OFFSET('Sanitation Data'!$I$32,0,10*ROW('Sanitation Data'!I89))="","",OFFSET('Sanitation Data'!$I$32,0,10*ROW('Sanitation Data'!I89)))</f>
        <v/>
      </c>
      <c r="DO95" s="273" t="str">
        <f ca="true">+IF(OFFSET('Hygiene Data'!$D$11,0,10*ROW('Hygiene Data'!D89))="","",OFFSET('Hygiene Data'!$D$11,0,10*ROW('Hygiene Data'!D89)))</f>
        <v/>
      </c>
      <c r="DP95" s="273" t="str">
        <f ca="true">+IF(OFFSET('Hygiene Data'!$D$12,0,10*ROW('Hygiene Data'!D89))="","",OFFSET('Hygiene Data'!$D$12,0,10*ROW('Hygiene Data'!D89)))</f>
        <v/>
      </c>
      <c r="DQ95" s="273" t="str">
        <f ca="true">+IF(OFFSET('Hygiene Data'!$D$13,0,10*ROW('Hygiene Data'!D89))="","",OFFSET('Hygiene Data'!$D$13,0,10*ROW('Hygiene Data'!D89)))</f>
        <v/>
      </c>
      <c r="DR95" s="273" t="str">
        <f ca="true">+IF(OFFSET('Hygiene Data'!$E$11,0,10*ROW('Hygiene Data'!E89))="","",OFFSET('Hygiene Data'!$E$11,0,10*ROW('Hygiene Data'!E89)))</f>
        <v/>
      </c>
      <c r="DS95" s="273" t="str">
        <f ca="true">+IF(OFFSET('Hygiene Data'!$E$12,0,10*ROW('Hygiene Data'!E89))="","",OFFSET('Hygiene Data'!$E$12,0,10*ROW('Hygiene Data'!E89)))</f>
        <v/>
      </c>
      <c r="DT95" s="273" t="str">
        <f ca="true">+IF(OFFSET('Hygiene Data'!$E$13,0,10*ROW('Hygiene Data'!E89))="","",OFFSET('Hygiene Data'!$E$13,0,10*ROW('Hygiene Data'!E89)))</f>
        <v/>
      </c>
      <c r="DU95" s="273" t="str">
        <f ca="true">+IF(OFFSET('Hygiene Data'!$F$11,0,10*ROW('Hygiene Data'!F89))="","",OFFSET('Hygiene Data'!$F$11,0,10*ROW('Hygiene Data'!F89)))</f>
        <v/>
      </c>
      <c r="DV95" s="273" t="str">
        <f ca="true">+IF(OFFSET('Hygiene Data'!$F$12,0,10*ROW('Hygiene Data'!F89))="","",OFFSET('Hygiene Data'!$F$12,0,10*ROW('Hygiene Data'!F89)))</f>
        <v/>
      </c>
      <c r="DW95" s="273" t="str">
        <f ca="true">+IF(OFFSET('Hygiene Data'!$F$13,0,10*ROW('Hygiene Data'!F89))="","",OFFSET('Hygiene Data'!$F$13,0,10*ROW('Hygiene Data'!F89)))</f>
        <v/>
      </c>
      <c r="DX95" s="273" t="str">
        <f ca="true">+IF(OFFSET('Hygiene Data'!$G$11,0,10*ROW('Hygiene Data'!G89))="","",OFFSET('Hygiene Data'!$G$11,0,10*ROW('Hygiene Data'!G89)))</f>
        <v/>
      </c>
      <c r="DY95" s="273" t="str">
        <f ca="true">+IF(OFFSET('Hygiene Data'!$G$12,0,10*ROW('Hygiene Data'!G89))="","",OFFSET('Hygiene Data'!$G$12,0,10*ROW('Hygiene Data'!G89)))</f>
        <v/>
      </c>
      <c r="DZ95" s="273" t="str">
        <f ca="true">+IF(OFFSET('Hygiene Data'!$G$13,0,10*ROW('Hygiene Data'!G89))="","",OFFSET('Hygiene Data'!$G$13,0,10*ROW('Hygiene Data'!G89)))</f>
        <v/>
      </c>
      <c r="EA95" s="273" t="str">
        <f ca="true">+IF(OFFSET('Hygiene Data'!$H$11,0,10*ROW('Hygiene Data'!H89))="","",OFFSET('Hygiene Data'!$H$11,0,10*ROW('Hygiene Data'!H89)))</f>
        <v/>
      </c>
      <c r="EB95" s="273" t="str">
        <f ca="true">+IF(OFFSET('Hygiene Data'!$H$12,0,10*ROW('Hygiene Data'!H89))="","",OFFSET('Hygiene Data'!$H$12,0,10*ROW('Hygiene Data'!H89)))</f>
        <v/>
      </c>
      <c r="EC95" s="273" t="str">
        <f ca="true">+IF(OFFSET('Hygiene Data'!$H$13,0,10*ROW('Hygiene Data'!H89))="","",OFFSET('Hygiene Data'!$H$13,0,10*ROW('Hygiene Data'!H89)))</f>
        <v/>
      </c>
      <c r="ED95" s="273" t="str">
        <f ca="true">+IF(OFFSET('Hygiene Data'!$I$11,0,10*ROW('Hygiene Data'!I89))="","",OFFSET('Hygiene Data'!$I$11,0,10*ROW('Hygiene Data'!I89)))</f>
        <v/>
      </c>
      <c r="EE95" s="273" t="str">
        <f ca="true">+IF(OFFSET('Hygiene Data'!$I$12,0,10*ROW('Hygiene Data'!I89))="","",OFFSET('Hygiene Data'!$I$12,0,10*ROW('Hygiene Data'!I89)))</f>
        <v/>
      </c>
      <c r="EF95" s="273"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29"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3"/>
      <c r="BS96" s="273" t="str">
        <f ca="true">+IF(OFFSET('Water Data'!$D$27,0,10*ROW('Water Data'!D90))="","",OFFSET('Water Data'!$D$27,0,10*ROW('Water Data'!D90)))</f>
        <v/>
      </c>
      <c r="BT96" s="273" t="str">
        <f ca="true">+IF(OFFSET('Water Data'!$D$28,0,10*ROW('Water Data'!D90))="","",OFFSET('Water Data'!$D$28,0,10*ROW('Water Data'!D90)))</f>
        <v/>
      </c>
      <c r="BU96" s="273" t="str">
        <f ca="true">+IF(OFFSET('Water Data'!$D$29,0,10*ROW('Water Data'!D90))="","",OFFSET('Water Data'!$D$29,0,10*ROW('Water Data'!D90)))</f>
        <v/>
      </c>
      <c r="BV96" s="273" t="str">
        <f ca="true">+IF(OFFSET('Water Data'!$E$27,0,10*ROW('Water Data'!E90))="","",OFFSET('Water Data'!$E$27,0,10*ROW('Water Data'!E90)))</f>
        <v/>
      </c>
      <c r="BW96" s="273" t="str">
        <f ca="true">+IF(OFFSET('Water Data'!$E$28,0,10*ROW('Water Data'!E90))="","",OFFSET('Water Data'!$E$28,0,10*ROW('Water Data'!E90)))</f>
        <v/>
      </c>
      <c r="BX96" s="273" t="str">
        <f ca="true">+IF(OFFSET('Water Data'!$E$29,0,10*ROW('Water Data'!E90))="","",OFFSET('Water Data'!$E$29,0,10*ROW('Water Data'!E90)))</f>
        <v/>
      </c>
      <c r="BY96" s="273" t="str">
        <f ca="true">+IF(OFFSET('Water Data'!$F$27,0,10*ROW('Water Data'!F90))="","",OFFSET('Water Data'!$F$27,0,10*ROW('Water Data'!F90)))</f>
        <v/>
      </c>
      <c r="BZ96" s="273" t="str">
        <f ca="true">+IF(OFFSET('Water Data'!$F$28,0,10*ROW('Water Data'!F90))="","",OFFSET('Water Data'!$F$28,0,10*ROW('Water Data'!F90)))</f>
        <v/>
      </c>
      <c r="CA96" s="273" t="str">
        <f ca="true">+IF(OFFSET('Water Data'!$F$29,0,10*ROW('Water Data'!F90))="","",OFFSET('Water Data'!$F$29,0,10*ROW('Water Data'!F90)))</f>
        <v/>
      </c>
      <c r="CB96" s="273" t="str">
        <f ca="true">+IF(OFFSET('Water Data'!$G$27,0,10*ROW('Water Data'!G90))="","",OFFSET('Water Data'!$G$27,0,10*ROW('Water Data'!G90)))</f>
        <v/>
      </c>
      <c r="CC96" s="273" t="str">
        <f ca="true">+IF(OFFSET('Water Data'!$G$28,0,10*ROW('Water Data'!G90))="","",OFFSET('Water Data'!$G$28,0,10*ROW('Water Data'!G90)))</f>
        <v/>
      </c>
      <c r="CD96" s="273" t="str">
        <f ca="true">+IF(OFFSET('Water Data'!$G$29,0,10*ROW('Water Data'!G90))="","",OFFSET('Water Data'!$G$29,0,10*ROW('Water Data'!G90)))</f>
        <v/>
      </c>
      <c r="CE96" s="273" t="str">
        <f ca="true">+IF(OFFSET('Water Data'!$H$27,0,10*ROW('Water Data'!H90))="","",OFFSET('Water Data'!$H$27,0,10*ROW('Water Data'!H90)))</f>
        <v/>
      </c>
      <c r="CF96" s="273" t="str">
        <f ca="true">+IF(OFFSET('Water Data'!$H$28,0,10*ROW('Water Data'!H90))="","",OFFSET('Water Data'!$H$28,0,10*ROW('Water Data'!H90)))</f>
        <v/>
      </c>
      <c r="CG96" s="273" t="str">
        <f ca="true">+IF(OFFSET('Water Data'!$H$29,0,10*ROW('Water Data'!H90))="","",OFFSET('Water Data'!$H$29,0,10*ROW('Water Data'!H90)))</f>
        <v/>
      </c>
      <c r="CH96" s="273" t="str">
        <f ca="true">+IF(OFFSET('Water Data'!$I$27,0,10*ROW('Water Data'!I90))="","",OFFSET('Water Data'!$I$27,0,10*ROW('Water Data'!I90)))</f>
        <v/>
      </c>
      <c r="CI96" s="273" t="str">
        <f ca="true">+IF(OFFSET('Water Data'!$I$28,0,10*ROW('Water Data'!I90))="","",OFFSET('Water Data'!$I$28,0,10*ROW('Water Data'!I90)))</f>
        <v/>
      </c>
      <c r="CJ96" s="273" t="str">
        <f ca="true">+IF(OFFSET('Water Data'!$I$29,0,10*ROW('Water Data'!I90))="","",OFFSET('Water Data'!$I$29,0,10*ROW('Water Data'!I90)))</f>
        <v/>
      </c>
      <c r="CK96" s="273" t="str">
        <f ca="true">+IF(OFFSET('Sanitation Data'!$D$28,0,10*ROW('Sanitation Data'!D90))="","",OFFSET('Sanitation Data'!$D$28,0,10*ROW('Sanitation Data'!D90)))</f>
        <v/>
      </c>
      <c r="CL96" s="273" t="str">
        <f ca="true">+IF(OFFSET('Sanitation Data'!$D$29,0,10*ROW('Sanitation Data'!D90))="","",OFFSET('Sanitation Data'!$D$29,0,10*ROW('Sanitation Data'!D90)))</f>
        <v/>
      </c>
      <c r="CM96" s="273" t="str">
        <f ca="true">+IF(OFFSET('Sanitation Data'!$D$30,0,10*ROW('Sanitation Data'!D90))="","",OFFSET('Sanitation Data'!$D$30,0,10*ROW('Sanitation Data'!D90)))</f>
        <v/>
      </c>
      <c r="CN96" s="273" t="str">
        <f ca="true">+IF(OFFSET('Sanitation Data'!$D$31,0,10*ROW('Sanitation Data'!D90))="","",OFFSET('Sanitation Data'!$D$31,0,10*ROW('Sanitation Data'!D90)))</f>
        <v/>
      </c>
      <c r="CO96" s="273" t="str">
        <f ca="true">+IF(OFFSET('Sanitation Data'!$D$32,0,10*ROW('Sanitation Data'!D90))="","",OFFSET('Sanitation Data'!$D$32,0,10*ROW('Sanitation Data'!D90)))</f>
        <v/>
      </c>
      <c r="CP96" s="273" t="str">
        <f ca="true">+IF(OFFSET('Sanitation Data'!$E$28,0,10*ROW('Sanitation Data'!E90))="","",OFFSET('Sanitation Data'!$E$28,0,10*ROW('Sanitation Data'!E90)))</f>
        <v/>
      </c>
      <c r="CQ96" s="273" t="str">
        <f ca="true">+IF(OFFSET('Sanitation Data'!$E$29,0,10*ROW('Sanitation Data'!E90))="","",OFFSET('Sanitation Data'!$E$29,0,10*ROW('Sanitation Data'!E90)))</f>
        <v/>
      </c>
      <c r="CR96" s="273" t="str">
        <f ca="true">+IF(OFFSET('Sanitation Data'!$E$30,0,10*ROW('Sanitation Data'!E90))="","",OFFSET('Sanitation Data'!$E$30,0,10*ROW('Sanitation Data'!E90)))</f>
        <v/>
      </c>
      <c r="CS96" s="273" t="str">
        <f ca="true">+IF(OFFSET('Sanitation Data'!$E$31,0,10*ROW('Sanitation Data'!E90))="","",OFFSET('Sanitation Data'!$E$31,0,10*ROW('Sanitation Data'!E90)))</f>
        <v/>
      </c>
      <c r="CT96" s="273" t="str">
        <f ca="true">+IF(OFFSET('Sanitation Data'!$E$32,0,10*ROW('Sanitation Data'!E90))="","",OFFSET('Sanitation Data'!$E$32,0,10*ROW('Sanitation Data'!E90)))</f>
        <v/>
      </c>
      <c r="CU96" s="273" t="str">
        <f ca="true">+IF(OFFSET('Sanitation Data'!$F$28,0,10*ROW('Sanitation Data'!F90))="","",OFFSET('Sanitation Data'!$F$28,0,10*ROW('Sanitation Data'!F90)))</f>
        <v/>
      </c>
      <c r="CV96" s="273" t="str">
        <f ca="true">+IF(OFFSET('Sanitation Data'!$F$29,0,10*ROW('Sanitation Data'!F90))="","",OFFSET('Sanitation Data'!$F$29,0,10*ROW('Sanitation Data'!F90)))</f>
        <v/>
      </c>
      <c r="CW96" s="273" t="str">
        <f ca="true">+IF(OFFSET('Sanitation Data'!$F$30,0,10*ROW('Sanitation Data'!F90))="","",OFFSET('Sanitation Data'!$F$30,0,10*ROW('Sanitation Data'!F90)))</f>
        <v/>
      </c>
      <c r="CX96" s="273" t="str">
        <f ca="true">+IF(OFFSET('Sanitation Data'!$F$31,0,10*ROW('Sanitation Data'!F90))="","",OFFSET('Sanitation Data'!$F$31,0,10*ROW('Sanitation Data'!F90)))</f>
        <v/>
      </c>
      <c r="CY96" s="273" t="str">
        <f ca="true">+IF(OFFSET('Sanitation Data'!$F$32,0,10*ROW('Sanitation Data'!F90))="","",OFFSET('Sanitation Data'!$F$32,0,10*ROW('Sanitation Data'!F90)))</f>
        <v/>
      </c>
      <c r="CZ96" s="273" t="str">
        <f ca="true">+IF(OFFSET('Sanitation Data'!$G$28,0,10*ROW('Sanitation Data'!G90))="","",OFFSET('Sanitation Data'!$G$28,0,10*ROW('Sanitation Data'!G90)))</f>
        <v/>
      </c>
      <c r="DA96" s="273" t="str">
        <f ca="true">+IF(OFFSET('Sanitation Data'!$G$29,0,10*ROW('Sanitation Data'!G90))="","",OFFSET('Sanitation Data'!$G$29,0,10*ROW('Sanitation Data'!G90)))</f>
        <v/>
      </c>
      <c r="DB96" s="273" t="str">
        <f ca="true">+IF(OFFSET('Sanitation Data'!$G$30,0,10*ROW('Sanitation Data'!G90))="","",OFFSET('Sanitation Data'!$G$30,0,10*ROW('Sanitation Data'!G90)))</f>
        <v/>
      </c>
      <c r="DC96" s="273" t="str">
        <f ca="true">+IF(OFFSET('Sanitation Data'!$G$31,0,10*ROW('Sanitation Data'!G90))="","",OFFSET('Sanitation Data'!$G$31,0,10*ROW('Sanitation Data'!G90)))</f>
        <v/>
      </c>
      <c r="DD96" s="273" t="str">
        <f ca="true">+IF(OFFSET('Sanitation Data'!$G$32,0,10*ROW('Sanitation Data'!G90))="","",OFFSET('Sanitation Data'!$G$32,0,10*ROW('Sanitation Data'!G90)))</f>
        <v/>
      </c>
      <c r="DE96" s="273" t="str">
        <f ca="true">+IF(OFFSET('Sanitation Data'!$H$28,0,10*ROW('Sanitation Data'!H90))="","",OFFSET('Sanitation Data'!$H$28,0,10*ROW('Sanitation Data'!H90)))</f>
        <v/>
      </c>
      <c r="DF96" s="273" t="str">
        <f ca="true">+IF(OFFSET('Sanitation Data'!$H$29,0,10*ROW('Sanitation Data'!H90))="","",OFFSET('Sanitation Data'!$H$29,0,10*ROW('Sanitation Data'!H90)))</f>
        <v/>
      </c>
      <c r="DG96" s="273" t="str">
        <f ca="true">+IF(OFFSET('Sanitation Data'!$H$30,0,10*ROW('Sanitation Data'!H90))="","",OFFSET('Sanitation Data'!$H$30,0,10*ROW('Sanitation Data'!H90)))</f>
        <v/>
      </c>
      <c r="DH96" s="273" t="str">
        <f ca="true">+IF(OFFSET('Sanitation Data'!$H$31,0,10*ROW('Sanitation Data'!H90))="","",OFFSET('Sanitation Data'!$H$31,0,10*ROW('Sanitation Data'!H90)))</f>
        <v/>
      </c>
      <c r="DI96" s="273" t="str">
        <f ca="true">+IF(OFFSET('Sanitation Data'!$H$32,0,10*ROW('Sanitation Data'!H90))="","",OFFSET('Sanitation Data'!$H$32,0,10*ROW('Sanitation Data'!H90)))</f>
        <v/>
      </c>
      <c r="DJ96" s="273" t="str">
        <f ca="true">+IF(OFFSET('Sanitation Data'!$I$28,0,10*ROW('Sanitation Data'!I90))="","",OFFSET('Sanitation Data'!$I$28,0,10*ROW('Sanitation Data'!I90)))</f>
        <v/>
      </c>
      <c r="DK96" s="273" t="str">
        <f ca="true">+IF(OFFSET('Sanitation Data'!$I$29,0,10*ROW('Sanitation Data'!I90))="","",OFFSET('Sanitation Data'!$I$29,0,10*ROW('Sanitation Data'!I90)))</f>
        <v/>
      </c>
      <c r="DL96" s="273" t="str">
        <f ca="true">+IF(OFFSET('Sanitation Data'!$I$30,0,10*ROW('Sanitation Data'!I90))="","",OFFSET('Sanitation Data'!$I$30,0,10*ROW('Sanitation Data'!I90)))</f>
        <v/>
      </c>
      <c r="DM96" s="273" t="str">
        <f ca="true">+IF(OFFSET('Sanitation Data'!$I$31,0,10*ROW('Sanitation Data'!I90))="","",OFFSET('Sanitation Data'!$I$31,0,10*ROW('Sanitation Data'!I90)))</f>
        <v/>
      </c>
      <c r="DN96" s="273" t="str">
        <f ca="true">+IF(OFFSET('Sanitation Data'!$I$32,0,10*ROW('Sanitation Data'!I90))="","",OFFSET('Sanitation Data'!$I$32,0,10*ROW('Sanitation Data'!I90)))</f>
        <v/>
      </c>
      <c r="DO96" s="273" t="str">
        <f ca="true">+IF(OFFSET('Hygiene Data'!$D$11,0,10*ROW('Hygiene Data'!D90))="","",OFFSET('Hygiene Data'!$D$11,0,10*ROW('Hygiene Data'!D90)))</f>
        <v/>
      </c>
      <c r="DP96" s="273" t="str">
        <f ca="true">+IF(OFFSET('Hygiene Data'!$D$12,0,10*ROW('Hygiene Data'!D90))="","",OFFSET('Hygiene Data'!$D$12,0,10*ROW('Hygiene Data'!D90)))</f>
        <v/>
      </c>
      <c r="DQ96" s="273" t="str">
        <f ca="true">+IF(OFFSET('Hygiene Data'!$D$13,0,10*ROW('Hygiene Data'!D90))="","",OFFSET('Hygiene Data'!$D$13,0,10*ROW('Hygiene Data'!D90)))</f>
        <v/>
      </c>
      <c r="DR96" s="273" t="str">
        <f ca="true">+IF(OFFSET('Hygiene Data'!$E$11,0,10*ROW('Hygiene Data'!E90))="","",OFFSET('Hygiene Data'!$E$11,0,10*ROW('Hygiene Data'!E90)))</f>
        <v/>
      </c>
      <c r="DS96" s="273" t="str">
        <f ca="true">+IF(OFFSET('Hygiene Data'!$E$12,0,10*ROW('Hygiene Data'!E90))="","",OFFSET('Hygiene Data'!$E$12,0,10*ROW('Hygiene Data'!E90)))</f>
        <v/>
      </c>
      <c r="DT96" s="273" t="str">
        <f ca="true">+IF(OFFSET('Hygiene Data'!$E$13,0,10*ROW('Hygiene Data'!E90))="","",OFFSET('Hygiene Data'!$E$13,0,10*ROW('Hygiene Data'!E90)))</f>
        <v/>
      </c>
      <c r="DU96" s="273" t="str">
        <f ca="true">+IF(OFFSET('Hygiene Data'!$F$11,0,10*ROW('Hygiene Data'!F90))="","",OFFSET('Hygiene Data'!$F$11,0,10*ROW('Hygiene Data'!F90)))</f>
        <v/>
      </c>
      <c r="DV96" s="273" t="str">
        <f ca="true">+IF(OFFSET('Hygiene Data'!$F$12,0,10*ROW('Hygiene Data'!F90))="","",OFFSET('Hygiene Data'!$F$12,0,10*ROW('Hygiene Data'!F90)))</f>
        <v/>
      </c>
      <c r="DW96" s="273" t="str">
        <f ca="true">+IF(OFFSET('Hygiene Data'!$F$13,0,10*ROW('Hygiene Data'!F90))="","",OFFSET('Hygiene Data'!$F$13,0,10*ROW('Hygiene Data'!F90)))</f>
        <v/>
      </c>
      <c r="DX96" s="273" t="str">
        <f ca="true">+IF(OFFSET('Hygiene Data'!$G$11,0,10*ROW('Hygiene Data'!G90))="","",OFFSET('Hygiene Data'!$G$11,0,10*ROW('Hygiene Data'!G90)))</f>
        <v/>
      </c>
      <c r="DY96" s="273" t="str">
        <f ca="true">+IF(OFFSET('Hygiene Data'!$G$12,0,10*ROW('Hygiene Data'!G90))="","",OFFSET('Hygiene Data'!$G$12,0,10*ROW('Hygiene Data'!G90)))</f>
        <v/>
      </c>
      <c r="DZ96" s="273" t="str">
        <f ca="true">+IF(OFFSET('Hygiene Data'!$G$13,0,10*ROW('Hygiene Data'!G90))="","",OFFSET('Hygiene Data'!$G$13,0,10*ROW('Hygiene Data'!G90)))</f>
        <v/>
      </c>
      <c r="EA96" s="273" t="str">
        <f ca="true">+IF(OFFSET('Hygiene Data'!$H$11,0,10*ROW('Hygiene Data'!H90))="","",OFFSET('Hygiene Data'!$H$11,0,10*ROW('Hygiene Data'!H90)))</f>
        <v/>
      </c>
      <c r="EB96" s="273" t="str">
        <f ca="true">+IF(OFFSET('Hygiene Data'!$H$12,0,10*ROW('Hygiene Data'!H90))="","",OFFSET('Hygiene Data'!$H$12,0,10*ROW('Hygiene Data'!H90)))</f>
        <v/>
      </c>
      <c r="EC96" s="273" t="str">
        <f ca="true">+IF(OFFSET('Hygiene Data'!$H$13,0,10*ROW('Hygiene Data'!H90))="","",OFFSET('Hygiene Data'!$H$13,0,10*ROW('Hygiene Data'!H90)))</f>
        <v/>
      </c>
      <c r="ED96" s="273" t="str">
        <f ca="true">+IF(OFFSET('Hygiene Data'!$I$11,0,10*ROW('Hygiene Data'!I90))="","",OFFSET('Hygiene Data'!$I$11,0,10*ROW('Hygiene Data'!I90)))</f>
        <v/>
      </c>
      <c r="EE96" s="273" t="str">
        <f ca="true">+IF(OFFSET('Hygiene Data'!$I$12,0,10*ROW('Hygiene Data'!I90))="","",OFFSET('Hygiene Data'!$I$12,0,10*ROW('Hygiene Data'!I90)))</f>
        <v/>
      </c>
      <c r="EF96" s="273"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29"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3"/>
      <c r="BS97" s="273" t="str">
        <f ca="true">+IF(OFFSET('Water Data'!$D$27,0,10*ROW('Water Data'!D91))="","",OFFSET('Water Data'!$D$27,0,10*ROW('Water Data'!D91)))</f>
        <v/>
      </c>
      <c r="BT97" s="273" t="str">
        <f ca="true">+IF(OFFSET('Water Data'!$D$28,0,10*ROW('Water Data'!D91))="","",OFFSET('Water Data'!$D$28,0,10*ROW('Water Data'!D91)))</f>
        <v/>
      </c>
      <c r="BU97" s="273" t="str">
        <f ca="true">+IF(OFFSET('Water Data'!$D$29,0,10*ROW('Water Data'!D91))="","",OFFSET('Water Data'!$D$29,0,10*ROW('Water Data'!D91)))</f>
        <v/>
      </c>
      <c r="BV97" s="273" t="str">
        <f ca="true">+IF(OFFSET('Water Data'!$E$27,0,10*ROW('Water Data'!E91))="","",OFFSET('Water Data'!$E$27,0,10*ROW('Water Data'!E91)))</f>
        <v/>
      </c>
      <c r="BW97" s="273" t="str">
        <f ca="true">+IF(OFFSET('Water Data'!$E$28,0,10*ROW('Water Data'!E91))="","",OFFSET('Water Data'!$E$28,0,10*ROW('Water Data'!E91)))</f>
        <v/>
      </c>
      <c r="BX97" s="273" t="str">
        <f ca="true">+IF(OFFSET('Water Data'!$E$29,0,10*ROW('Water Data'!E91))="","",OFFSET('Water Data'!$E$29,0,10*ROW('Water Data'!E91)))</f>
        <v/>
      </c>
      <c r="BY97" s="273" t="str">
        <f ca="true">+IF(OFFSET('Water Data'!$F$27,0,10*ROW('Water Data'!F91))="","",OFFSET('Water Data'!$F$27,0,10*ROW('Water Data'!F91)))</f>
        <v/>
      </c>
      <c r="BZ97" s="273" t="str">
        <f ca="true">+IF(OFFSET('Water Data'!$F$28,0,10*ROW('Water Data'!F91))="","",OFFSET('Water Data'!$F$28,0,10*ROW('Water Data'!F91)))</f>
        <v/>
      </c>
      <c r="CA97" s="273" t="str">
        <f ca="true">+IF(OFFSET('Water Data'!$F$29,0,10*ROW('Water Data'!F91))="","",OFFSET('Water Data'!$F$29,0,10*ROW('Water Data'!F91)))</f>
        <v/>
      </c>
      <c r="CB97" s="273" t="str">
        <f ca="true">+IF(OFFSET('Water Data'!$G$27,0,10*ROW('Water Data'!G91))="","",OFFSET('Water Data'!$G$27,0,10*ROW('Water Data'!G91)))</f>
        <v/>
      </c>
      <c r="CC97" s="273" t="str">
        <f ca="true">+IF(OFFSET('Water Data'!$G$28,0,10*ROW('Water Data'!G91))="","",OFFSET('Water Data'!$G$28,0,10*ROW('Water Data'!G91)))</f>
        <v/>
      </c>
      <c r="CD97" s="273" t="str">
        <f ca="true">+IF(OFFSET('Water Data'!$G$29,0,10*ROW('Water Data'!G91))="","",OFFSET('Water Data'!$G$29,0,10*ROW('Water Data'!G91)))</f>
        <v/>
      </c>
      <c r="CE97" s="273" t="str">
        <f ca="true">+IF(OFFSET('Water Data'!$H$27,0,10*ROW('Water Data'!H91))="","",OFFSET('Water Data'!$H$27,0,10*ROW('Water Data'!H91)))</f>
        <v/>
      </c>
      <c r="CF97" s="273" t="str">
        <f ca="true">+IF(OFFSET('Water Data'!$H$28,0,10*ROW('Water Data'!H91))="","",OFFSET('Water Data'!$H$28,0,10*ROW('Water Data'!H91)))</f>
        <v/>
      </c>
      <c r="CG97" s="273" t="str">
        <f ca="true">+IF(OFFSET('Water Data'!$H$29,0,10*ROW('Water Data'!H91))="","",OFFSET('Water Data'!$H$29,0,10*ROW('Water Data'!H91)))</f>
        <v/>
      </c>
      <c r="CH97" s="273" t="str">
        <f ca="true">+IF(OFFSET('Water Data'!$I$27,0,10*ROW('Water Data'!I91))="","",OFFSET('Water Data'!$I$27,0,10*ROW('Water Data'!I91)))</f>
        <v/>
      </c>
      <c r="CI97" s="273" t="str">
        <f ca="true">+IF(OFFSET('Water Data'!$I$28,0,10*ROW('Water Data'!I91))="","",OFFSET('Water Data'!$I$28,0,10*ROW('Water Data'!I91)))</f>
        <v/>
      </c>
      <c r="CJ97" s="273" t="str">
        <f ca="true">+IF(OFFSET('Water Data'!$I$29,0,10*ROW('Water Data'!I91))="","",OFFSET('Water Data'!$I$29,0,10*ROW('Water Data'!I91)))</f>
        <v/>
      </c>
      <c r="CK97" s="273" t="str">
        <f ca="true">+IF(OFFSET('Sanitation Data'!$D$28,0,10*ROW('Sanitation Data'!D91))="","",OFFSET('Sanitation Data'!$D$28,0,10*ROW('Sanitation Data'!D91)))</f>
        <v/>
      </c>
      <c r="CL97" s="273" t="str">
        <f ca="true">+IF(OFFSET('Sanitation Data'!$D$29,0,10*ROW('Sanitation Data'!D91))="","",OFFSET('Sanitation Data'!$D$29,0,10*ROW('Sanitation Data'!D91)))</f>
        <v/>
      </c>
      <c r="CM97" s="273" t="str">
        <f ca="true">+IF(OFFSET('Sanitation Data'!$D$30,0,10*ROW('Sanitation Data'!D91))="","",OFFSET('Sanitation Data'!$D$30,0,10*ROW('Sanitation Data'!D91)))</f>
        <v/>
      </c>
      <c r="CN97" s="273" t="str">
        <f ca="true">+IF(OFFSET('Sanitation Data'!$D$31,0,10*ROW('Sanitation Data'!D91))="","",OFFSET('Sanitation Data'!$D$31,0,10*ROW('Sanitation Data'!D91)))</f>
        <v/>
      </c>
      <c r="CO97" s="273" t="str">
        <f ca="true">+IF(OFFSET('Sanitation Data'!$D$32,0,10*ROW('Sanitation Data'!D91))="","",OFFSET('Sanitation Data'!$D$32,0,10*ROW('Sanitation Data'!D91)))</f>
        <v/>
      </c>
      <c r="CP97" s="273" t="str">
        <f ca="true">+IF(OFFSET('Sanitation Data'!$E$28,0,10*ROW('Sanitation Data'!E91))="","",OFFSET('Sanitation Data'!$E$28,0,10*ROW('Sanitation Data'!E91)))</f>
        <v/>
      </c>
      <c r="CQ97" s="273" t="str">
        <f ca="true">+IF(OFFSET('Sanitation Data'!$E$29,0,10*ROW('Sanitation Data'!E91))="","",OFFSET('Sanitation Data'!$E$29,0,10*ROW('Sanitation Data'!E91)))</f>
        <v/>
      </c>
      <c r="CR97" s="273" t="str">
        <f ca="true">+IF(OFFSET('Sanitation Data'!$E$30,0,10*ROW('Sanitation Data'!E91))="","",OFFSET('Sanitation Data'!$E$30,0,10*ROW('Sanitation Data'!E91)))</f>
        <v/>
      </c>
      <c r="CS97" s="273" t="str">
        <f ca="true">+IF(OFFSET('Sanitation Data'!$E$31,0,10*ROW('Sanitation Data'!E91))="","",OFFSET('Sanitation Data'!$E$31,0,10*ROW('Sanitation Data'!E91)))</f>
        <v/>
      </c>
      <c r="CT97" s="273" t="str">
        <f ca="true">+IF(OFFSET('Sanitation Data'!$E$32,0,10*ROW('Sanitation Data'!E91))="","",OFFSET('Sanitation Data'!$E$32,0,10*ROW('Sanitation Data'!E91)))</f>
        <v/>
      </c>
      <c r="CU97" s="273" t="str">
        <f ca="true">+IF(OFFSET('Sanitation Data'!$F$28,0,10*ROW('Sanitation Data'!F91))="","",OFFSET('Sanitation Data'!$F$28,0,10*ROW('Sanitation Data'!F91)))</f>
        <v/>
      </c>
      <c r="CV97" s="273" t="str">
        <f ca="true">+IF(OFFSET('Sanitation Data'!$F$29,0,10*ROW('Sanitation Data'!F91))="","",OFFSET('Sanitation Data'!$F$29,0,10*ROW('Sanitation Data'!F91)))</f>
        <v/>
      </c>
      <c r="CW97" s="273" t="str">
        <f ca="true">+IF(OFFSET('Sanitation Data'!$F$30,0,10*ROW('Sanitation Data'!F91))="","",OFFSET('Sanitation Data'!$F$30,0,10*ROW('Sanitation Data'!F91)))</f>
        <v/>
      </c>
      <c r="CX97" s="273" t="str">
        <f ca="true">+IF(OFFSET('Sanitation Data'!$F$31,0,10*ROW('Sanitation Data'!F91))="","",OFFSET('Sanitation Data'!$F$31,0,10*ROW('Sanitation Data'!F91)))</f>
        <v/>
      </c>
      <c r="CY97" s="273" t="str">
        <f ca="true">+IF(OFFSET('Sanitation Data'!$F$32,0,10*ROW('Sanitation Data'!F91))="","",OFFSET('Sanitation Data'!$F$32,0,10*ROW('Sanitation Data'!F91)))</f>
        <v/>
      </c>
      <c r="CZ97" s="273" t="str">
        <f ca="true">+IF(OFFSET('Sanitation Data'!$G$28,0,10*ROW('Sanitation Data'!G91))="","",OFFSET('Sanitation Data'!$G$28,0,10*ROW('Sanitation Data'!G91)))</f>
        <v/>
      </c>
      <c r="DA97" s="273" t="str">
        <f ca="true">+IF(OFFSET('Sanitation Data'!$G$29,0,10*ROW('Sanitation Data'!G91))="","",OFFSET('Sanitation Data'!$G$29,0,10*ROW('Sanitation Data'!G91)))</f>
        <v/>
      </c>
      <c r="DB97" s="273" t="str">
        <f ca="true">+IF(OFFSET('Sanitation Data'!$G$30,0,10*ROW('Sanitation Data'!G91))="","",OFFSET('Sanitation Data'!$G$30,0,10*ROW('Sanitation Data'!G91)))</f>
        <v/>
      </c>
      <c r="DC97" s="273" t="str">
        <f ca="true">+IF(OFFSET('Sanitation Data'!$G$31,0,10*ROW('Sanitation Data'!G91))="","",OFFSET('Sanitation Data'!$G$31,0,10*ROW('Sanitation Data'!G91)))</f>
        <v/>
      </c>
      <c r="DD97" s="273" t="str">
        <f ca="true">+IF(OFFSET('Sanitation Data'!$G$32,0,10*ROW('Sanitation Data'!G91))="","",OFFSET('Sanitation Data'!$G$32,0,10*ROW('Sanitation Data'!G91)))</f>
        <v/>
      </c>
      <c r="DE97" s="273" t="str">
        <f ca="true">+IF(OFFSET('Sanitation Data'!$H$28,0,10*ROW('Sanitation Data'!H91))="","",OFFSET('Sanitation Data'!$H$28,0,10*ROW('Sanitation Data'!H91)))</f>
        <v/>
      </c>
      <c r="DF97" s="273" t="str">
        <f ca="true">+IF(OFFSET('Sanitation Data'!$H$29,0,10*ROW('Sanitation Data'!H91))="","",OFFSET('Sanitation Data'!$H$29,0,10*ROW('Sanitation Data'!H91)))</f>
        <v/>
      </c>
      <c r="DG97" s="273" t="str">
        <f ca="true">+IF(OFFSET('Sanitation Data'!$H$30,0,10*ROW('Sanitation Data'!H91))="","",OFFSET('Sanitation Data'!$H$30,0,10*ROW('Sanitation Data'!H91)))</f>
        <v/>
      </c>
      <c r="DH97" s="273" t="str">
        <f ca="true">+IF(OFFSET('Sanitation Data'!$H$31,0,10*ROW('Sanitation Data'!H91))="","",OFFSET('Sanitation Data'!$H$31,0,10*ROW('Sanitation Data'!H91)))</f>
        <v/>
      </c>
      <c r="DI97" s="273" t="str">
        <f ca="true">+IF(OFFSET('Sanitation Data'!$H$32,0,10*ROW('Sanitation Data'!H91))="","",OFFSET('Sanitation Data'!$H$32,0,10*ROW('Sanitation Data'!H91)))</f>
        <v/>
      </c>
      <c r="DJ97" s="273" t="str">
        <f ca="true">+IF(OFFSET('Sanitation Data'!$I$28,0,10*ROW('Sanitation Data'!I91))="","",OFFSET('Sanitation Data'!$I$28,0,10*ROW('Sanitation Data'!I91)))</f>
        <v/>
      </c>
      <c r="DK97" s="273" t="str">
        <f ca="true">+IF(OFFSET('Sanitation Data'!$I$29,0,10*ROW('Sanitation Data'!I91))="","",OFFSET('Sanitation Data'!$I$29,0,10*ROW('Sanitation Data'!I91)))</f>
        <v/>
      </c>
      <c r="DL97" s="273" t="str">
        <f ca="true">+IF(OFFSET('Sanitation Data'!$I$30,0,10*ROW('Sanitation Data'!I91))="","",OFFSET('Sanitation Data'!$I$30,0,10*ROW('Sanitation Data'!I91)))</f>
        <v/>
      </c>
      <c r="DM97" s="273" t="str">
        <f ca="true">+IF(OFFSET('Sanitation Data'!$I$31,0,10*ROW('Sanitation Data'!I91))="","",OFFSET('Sanitation Data'!$I$31,0,10*ROW('Sanitation Data'!I91)))</f>
        <v/>
      </c>
      <c r="DN97" s="273" t="str">
        <f ca="true">+IF(OFFSET('Sanitation Data'!$I$32,0,10*ROW('Sanitation Data'!I91))="","",OFFSET('Sanitation Data'!$I$32,0,10*ROW('Sanitation Data'!I91)))</f>
        <v/>
      </c>
      <c r="DO97" s="273" t="str">
        <f ca="true">+IF(OFFSET('Hygiene Data'!$D$11,0,10*ROW('Hygiene Data'!D91))="","",OFFSET('Hygiene Data'!$D$11,0,10*ROW('Hygiene Data'!D91)))</f>
        <v/>
      </c>
      <c r="DP97" s="273" t="str">
        <f ca="true">+IF(OFFSET('Hygiene Data'!$D$12,0,10*ROW('Hygiene Data'!D91))="","",OFFSET('Hygiene Data'!$D$12,0,10*ROW('Hygiene Data'!D91)))</f>
        <v/>
      </c>
      <c r="DQ97" s="273" t="str">
        <f ca="true">+IF(OFFSET('Hygiene Data'!$D$13,0,10*ROW('Hygiene Data'!D91))="","",OFFSET('Hygiene Data'!$D$13,0,10*ROW('Hygiene Data'!D91)))</f>
        <v/>
      </c>
      <c r="DR97" s="273" t="str">
        <f ca="true">+IF(OFFSET('Hygiene Data'!$E$11,0,10*ROW('Hygiene Data'!E91))="","",OFFSET('Hygiene Data'!$E$11,0,10*ROW('Hygiene Data'!E91)))</f>
        <v/>
      </c>
      <c r="DS97" s="273" t="str">
        <f ca="true">+IF(OFFSET('Hygiene Data'!$E$12,0,10*ROW('Hygiene Data'!E91))="","",OFFSET('Hygiene Data'!$E$12,0,10*ROW('Hygiene Data'!E91)))</f>
        <v/>
      </c>
      <c r="DT97" s="273" t="str">
        <f ca="true">+IF(OFFSET('Hygiene Data'!$E$13,0,10*ROW('Hygiene Data'!E91))="","",OFFSET('Hygiene Data'!$E$13,0,10*ROW('Hygiene Data'!E91)))</f>
        <v/>
      </c>
      <c r="DU97" s="273" t="str">
        <f ca="true">+IF(OFFSET('Hygiene Data'!$F$11,0,10*ROW('Hygiene Data'!F91))="","",OFFSET('Hygiene Data'!$F$11,0,10*ROW('Hygiene Data'!F91)))</f>
        <v/>
      </c>
      <c r="DV97" s="273" t="str">
        <f ca="true">+IF(OFFSET('Hygiene Data'!$F$12,0,10*ROW('Hygiene Data'!F91))="","",OFFSET('Hygiene Data'!$F$12,0,10*ROW('Hygiene Data'!F91)))</f>
        <v/>
      </c>
      <c r="DW97" s="273" t="str">
        <f ca="true">+IF(OFFSET('Hygiene Data'!$F$13,0,10*ROW('Hygiene Data'!F91))="","",OFFSET('Hygiene Data'!$F$13,0,10*ROW('Hygiene Data'!F91)))</f>
        <v/>
      </c>
      <c r="DX97" s="273" t="str">
        <f ca="true">+IF(OFFSET('Hygiene Data'!$G$11,0,10*ROW('Hygiene Data'!G91))="","",OFFSET('Hygiene Data'!$G$11,0,10*ROW('Hygiene Data'!G91)))</f>
        <v/>
      </c>
      <c r="DY97" s="273" t="str">
        <f ca="true">+IF(OFFSET('Hygiene Data'!$G$12,0,10*ROW('Hygiene Data'!G91))="","",OFFSET('Hygiene Data'!$G$12,0,10*ROW('Hygiene Data'!G91)))</f>
        <v/>
      </c>
      <c r="DZ97" s="273" t="str">
        <f ca="true">+IF(OFFSET('Hygiene Data'!$G$13,0,10*ROW('Hygiene Data'!G91))="","",OFFSET('Hygiene Data'!$G$13,0,10*ROW('Hygiene Data'!G91)))</f>
        <v/>
      </c>
      <c r="EA97" s="273" t="str">
        <f ca="true">+IF(OFFSET('Hygiene Data'!$H$11,0,10*ROW('Hygiene Data'!H91))="","",OFFSET('Hygiene Data'!$H$11,0,10*ROW('Hygiene Data'!H91)))</f>
        <v/>
      </c>
      <c r="EB97" s="273" t="str">
        <f ca="true">+IF(OFFSET('Hygiene Data'!$H$12,0,10*ROW('Hygiene Data'!H91))="","",OFFSET('Hygiene Data'!$H$12,0,10*ROW('Hygiene Data'!H91)))</f>
        <v/>
      </c>
      <c r="EC97" s="273" t="str">
        <f ca="true">+IF(OFFSET('Hygiene Data'!$H$13,0,10*ROW('Hygiene Data'!H91))="","",OFFSET('Hygiene Data'!$H$13,0,10*ROW('Hygiene Data'!H91)))</f>
        <v/>
      </c>
      <c r="ED97" s="273" t="str">
        <f ca="true">+IF(OFFSET('Hygiene Data'!$I$11,0,10*ROW('Hygiene Data'!I91))="","",OFFSET('Hygiene Data'!$I$11,0,10*ROW('Hygiene Data'!I91)))</f>
        <v/>
      </c>
      <c r="EE97" s="273" t="str">
        <f ca="true">+IF(OFFSET('Hygiene Data'!$I$12,0,10*ROW('Hygiene Data'!I91))="","",OFFSET('Hygiene Data'!$I$12,0,10*ROW('Hygiene Data'!I91)))</f>
        <v/>
      </c>
      <c r="EF97" s="273"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29"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3"/>
      <c r="BS98" s="273" t="str">
        <f ca="true">+IF(OFFSET('Water Data'!$D$27,0,10*ROW('Water Data'!D92))="","",OFFSET('Water Data'!$D$27,0,10*ROW('Water Data'!D92)))</f>
        <v/>
      </c>
      <c r="BT98" s="273" t="str">
        <f ca="true">+IF(OFFSET('Water Data'!$D$28,0,10*ROW('Water Data'!D92))="","",OFFSET('Water Data'!$D$28,0,10*ROW('Water Data'!D92)))</f>
        <v/>
      </c>
      <c r="BU98" s="273" t="str">
        <f ca="true">+IF(OFFSET('Water Data'!$D$29,0,10*ROW('Water Data'!D92))="","",OFFSET('Water Data'!$D$29,0,10*ROW('Water Data'!D92)))</f>
        <v/>
      </c>
      <c r="BV98" s="273" t="str">
        <f ca="true">+IF(OFFSET('Water Data'!$E$27,0,10*ROW('Water Data'!E92))="","",OFFSET('Water Data'!$E$27,0,10*ROW('Water Data'!E92)))</f>
        <v/>
      </c>
      <c r="BW98" s="273" t="str">
        <f ca="true">+IF(OFFSET('Water Data'!$E$28,0,10*ROW('Water Data'!E92))="","",OFFSET('Water Data'!$E$28,0,10*ROW('Water Data'!E92)))</f>
        <v/>
      </c>
      <c r="BX98" s="273" t="str">
        <f ca="true">+IF(OFFSET('Water Data'!$E$29,0,10*ROW('Water Data'!E92))="","",OFFSET('Water Data'!$E$29,0,10*ROW('Water Data'!E92)))</f>
        <v/>
      </c>
      <c r="BY98" s="273" t="str">
        <f ca="true">+IF(OFFSET('Water Data'!$F$27,0,10*ROW('Water Data'!F92))="","",OFFSET('Water Data'!$F$27,0,10*ROW('Water Data'!F92)))</f>
        <v/>
      </c>
      <c r="BZ98" s="273" t="str">
        <f ca="true">+IF(OFFSET('Water Data'!$F$28,0,10*ROW('Water Data'!F92))="","",OFFSET('Water Data'!$F$28,0,10*ROW('Water Data'!F92)))</f>
        <v/>
      </c>
      <c r="CA98" s="273" t="str">
        <f ca="true">+IF(OFFSET('Water Data'!$F$29,0,10*ROW('Water Data'!F92))="","",OFFSET('Water Data'!$F$29,0,10*ROW('Water Data'!F92)))</f>
        <v/>
      </c>
      <c r="CB98" s="273" t="str">
        <f ca="true">+IF(OFFSET('Water Data'!$G$27,0,10*ROW('Water Data'!G92))="","",OFFSET('Water Data'!$G$27,0,10*ROW('Water Data'!G92)))</f>
        <v/>
      </c>
      <c r="CC98" s="273" t="str">
        <f ca="true">+IF(OFFSET('Water Data'!$G$28,0,10*ROW('Water Data'!G92))="","",OFFSET('Water Data'!$G$28,0,10*ROW('Water Data'!G92)))</f>
        <v/>
      </c>
      <c r="CD98" s="273" t="str">
        <f ca="true">+IF(OFFSET('Water Data'!$G$29,0,10*ROW('Water Data'!G92))="","",OFFSET('Water Data'!$G$29,0,10*ROW('Water Data'!G92)))</f>
        <v/>
      </c>
      <c r="CE98" s="273" t="str">
        <f ca="true">+IF(OFFSET('Water Data'!$H$27,0,10*ROW('Water Data'!H92))="","",OFFSET('Water Data'!$H$27,0,10*ROW('Water Data'!H92)))</f>
        <v/>
      </c>
      <c r="CF98" s="273" t="str">
        <f ca="true">+IF(OFFSET('Water Data'!$H$28,0,10*ROW('Water Data'!H92))="","",OFFSET('Water Data'!$H$28,0,10*ROW('Water Data'!H92)))</f>
        <v/>
      </c>
      <c r="CG98" s="273" t="str">
        <f ca="true">+IF(OFFSET('Water Data'!$H$29,0,10*ROW('Water Data'!H92))="","",OFFSET('Water Data'!$H$29,0,10*ROW('Water Data'!H92)))</f>
        <v/>
      </c>
      <c r="CH98" s="273" t="str">
        <f ca="true">+IF(OFFSET('Water Data'!$I$27,0,10*ROW('Water Data'!I92))="","",OFFSET('Water Data'!$I$27,0,10*ROW('Water Data'!I92)))</f>
        <v/>
      </c>
      <c r="CI98" s="273" t="str">
        <f ca="true">+IF(OFFSET('Water Data'!$I$28,0,10*ROW('Water Data'!I92))="","",OFFSET('Water Data'!$I$28,0,10*ROW('Water Data'!I92)))</f>
        <v/>
      </c>
      <c r="CJ98" s="273" t="str">
        <f ca="true">+IF(OFFSET('Water Data'!$I$29,0,10*ROW('Water Data'!I92))="","",OFFSET('Water Data'!$I$29,0,10*ROW('Water Data'!I92)))</f>
        <v/>
      </c>
      <c r="CK98" s="273" t="str">
        <f ca="true">+IF(OFFSET('Sanitation Data'!$D$28,0,10*ROW('Sanitation Data'!D92))="","",OFFSET('Sanitation Data'!$D$28,0,10*ROW('Sanitation Data'!D92)))</f>
        <v/>
      </c>
      <c r="CL98" s="273" t="str">
        <f ca="true">+IF(OFFSET('Sanitation Data'!$D$29,0,10*ROW('Sanitation Data'!D92))="","",OFFSET('Sanitation Data'!$D$29,0,10*ROW('Sanitation Data'!D92)))</f>
        <v/>
      </c>
      <c r="CM98" s="273" t="str">
        <f ca="true">+IF(OFFSET('Sanitation Data'!$D$30,0,10*ROW('Sanitation Data'!D92))="","",OFFSET('Sanitation Data'!$D$30,0,10*ROW('Sanitation Data'!D92)))</f>
        <v/>
      </c>
      <c r="CN98" s="273" t="str">
        <f ca="true">+IF(OFFSET('Sanitation Data'!$D$31,0,10*ROW('Sanitation Data'!D92))="","",OFFSET('Sanitation Data'!$D$31,0,10*ROW('Sanitation Data'!D92)))</f>
        <v/>
      </c>
      <c r="CO98" s="273" t="str">
        <f ca="true">+IF(OFFSET('Sanitation Data'!$D$32,0,10*ROW('Sanitation Data'!D92))="","",OFFSET('Sanitation Data'!$D$32,0,10*ROW('Sanitation Data'!D92)))</f>
        <v/>
      </c>
      <c r="CP98" s="273" t="str">
        <f ca="true">+IF(OFFSET('Sanitation Data'!$E$28,0,10*ROW('Sanitation Data'!E92))="","",OFFSET('Sanitation Data'!$E$28,0,10*ROW('Sanitation Data'!E92)))</f>
        <v/>
      </c>
      <c r="CQ98" s="273" t="str">
        <f ca="true">+IF(OFFSET('Sanitation Data'!$E$29,0,10*ROW('Sanitation Data'!E92))="","",OFFSET('Sanitation Data'!$E$29,0,10*ROW('Sanitation Data'!E92)))</f>
        <v/>
      </c>
      <c r="CR98" s="273" t="str">
        <f ca="true">+IF(OFFSET('Sanitation Data'!$E$30,0,10*ROW('Sanitation Data'!E92))="","",OFFSET('Sanitation Data'!$E$30,0,10*ROW('Sanitation Data'!E92)))</f>
        <v/>
      </c>
      <c r="CS98" s="273" t="str">
        <f ca="true">+IF(OFFSET('Sanitation Data'!$E$31,0,10*ROW('Sanitation Data'!E92))="","",OFFSET('Sanitation Data'!$E$31,0,10*ROW('Sanitation Data'!E92)))</f>
        <v/>
      </c>
      <c r="CT98" s="273" t="str">
        <f ca="true">+IF(OFFSET('Sanitation Data'!$E$32,0,10*ROW('Sanitation Data'!E92))="","",OFFSET('Sanitation Data'!$E$32,0,10*ROW('Sanitation Data'!E92)))</f>
        <v/>
      </c>
      <c r="CU98" s="273" t="str">
        <f ca="true">+IF(OFFSET('Sanitation Data'!$F$28,0,10*ROW('Sanitation Data'!F92))="","",OFFSET('Sanitation Data'!$F$28,0,10*ROW('Sanitation Data'!F92)))</f>
        <v/>
      </c>
      <c r="CV98" s="273" t="str">
        <f ca="true">+IF(OFFSET('Sanitation Data'!$F$29,0,10*ROW('Sanitation Data'!F92))="","",OFFSET('Sanitation Data'!$F$29,0,10*ROW('Sanitation Data'!F92)))</f>
        <v/>
      </c>
      <c r="CW98" s="273" t="str">
        <f ca="true">+IF(OFFSET('Sanitation Data'!$F$30,0,10*ROW('Sanitation Data'!F92))="","",OFFSET('Sanitation Data'!$F$30,0,10*ROW('Sanitation Data'!F92)))</f>
        <v/>
      </c>
      <c r="CX98" s="273" t="str">
        <f ca="true">+IF(OFFSET('Sanitation Data'!$F$31,0,10*ROW('Sanitation Data'!F92))="","",OFFSET('Sanitation Data'!$F$31,0,10*ROW('Sanitation Data'!F92)))</f>
        <v/>
      </c>
      <c r="CY98" s="273" t="str">
        <f ca="true">+IF(OFFSET('Sanitation Data'!$F$32,0,10*ROW('Sanitation Data'!F92))="","",OFFSET('Sanitation Data'!$F$32,0,10*ROW('Sanitation Data'!F92)))</f>
        <v/>
      </c>
      <c r="CZ98" s="273" t="str">
        <f ca="true">+IF(OFFSET('Sanitation Data'!$G$28,0,10*ROW('Sanitation Data'!G92))="","",OFFSET('Sanitation Data'!$G$28,0,10*ROW('Sanitation Data'!G92)))</f>
        <v/>
      </c>
      <c r="DA98" s="273" t="str">
        <f ca="true">+IF(OFFSET('Sanitation Data'!$G$29,0,10*ROW('Sanitation Data'!G92))="","",OFFSET('Sanitation Data'!$G$29,0,10*ROW('Sanitation Data'!G92)))</f>
        <v/>
      </c>
      <c r="DB98" s="273" t="str">
        <f ca="true">+IF(OFFSET('Sanitation Data'!$G$30,0,10*ROW('Sanitation Data'!G92))="","",OFFSET('Sanitation Data'!$G$30,0,10*ROW('Sanitation Data'!G92)))</f>
        <v/>
      </c>
      <c r="DC98" s="273" t="str">
        <f ca="true">+IF(OFFSET('Sanitation Data'!$G$31,0,10*ROW('Sanitation Data'!G92))="","",OFFSET('Sanitation Data'!$G$31,0,10*ROW('Sanitation Data'!G92)))</f>
        <v/>
      </c>
      <c r="DD98" s="273" t="str">
        <f ca="true">+IF(OFFSET('Sanitation Data'!$G$32,0,10*ROW('Sanitation Data'!G92))="","",OFFSET('Sanitation Data'!$G$32,0,10*ROW('Sanitation Data'!G92)))</f>
        <v/>
      </c>
      <c r="DE98" s="273" t="str">
        <f ca="true">+IF(OFFSET('Sanitation Data'!$H$28,0,10*ROW('Sanitation Data'!H92))="","",OFFSET('Sanitation Data'!$H$28,0,10*ROW('Sanitation Data'!H92)))</f>
        <v/>
      </c>
      <c r="DF98" s="273" t="str">
        <f ca="true">+IF(OFFSET('Sanitation Data'!$H$29,0,10*ROW('Sanitation Data'!H92))="","",OFFSET('Sanitation Data'!$H$29,0,10*ROW('Sanitation Data'!H92)))</f>
        <v/>
      </c>
      <c r="DG98" s="273" t="str">
        <f ca="true">+IF(OFFSET('Sanitation Data'!$H$30,0,10*ROW('Sanitation Data'!H92))="","",OFFSET('Sanitation Data'!$H$30,0,10*ROW('Sanitation Data'!H92)))</f>
        <v/>
      </c>
      <c r="DH98" s="273" t="str">
        <f ca="true">+IF(OFFSET('Sanitation Data'!$H$31,0,10*ROW('Sanitation Data'!H92))="","",OFFSET('Sanitation Data'!$H$31,0,10*ROW('Sanitation Data'!H92)))</f>
        <v/>
      </c>
      <c r="DI98" s="273" t="str">
        <f ca="true">+IF(OFFSET('Sanitation Data'!$H$32,0,10*ROW('Sanitation Data'!H92))="","",OFFSET('Sanitation Data'!$H$32,0,10*ROW('Sanitation Data'!H92)))</f>
        <v/>
      </c>
      <c r="DJ98" s="273" t="str">
        <f ca="true">+IF(OFFSET('Sanitation Data'!$I$28,0,10*ROW('Sanitation Data'!I92))="","",OFFSET('Sanitation Data'!$I$28,0,10*ROW('Sanitation Data'!I92)))</f>
        <v/>
      </c>
      <c r="DK98" s="273" t="str">
        <f ca="true">+IF(OFFSET('Sanitation Data'!$I$29,0,10*ROW('Sanitation Data'!I92))="","",OFFSET('Sanitation Data'!$I$29,0,10*ROW('Sanitation Data'!I92)))</f>
        <v/>
      </c>
      <c r="DL98" s="273" t="str">
        <f ca="true">+IF(OFFSET('Sanitation Data'!$I$30,0,10*ROW('Sanitation Data'!I92))="","",OFFSET('Sanitation Data'!$I$30,0,10*ROW('Sanitation Data'!I92)))</f>
        <v/>
      </c>
      <c r="DM98" s="273" t="str">
        <f ca="true">+IF(OFFSET('Sanitation Data'!$I$31,0,10*ROW('Sanitation Data'!I92))="","",OFFSET('Sanitation Data'!$I$31,0,10*ROW('Sanitation Data'!I92)))</f>
        <v/>
      </c>
      <c r="DN98" s="273" t="str">
        <f ca="true">+IF(OFFSET('Sanitation Data'!$I$32,0,10*ROW('Sanitation Data'!I92))="","",OFFSET('Sanitation Data'!$I$32,0,10*ROW('Sanitation Data'!I92)))</f>
        <v/>
      </c>
      <c r="DO98" s="273" t="str">
        <f ca="true">+IF(OFFSET('Hygiene Data'!$D$11,0,10*ROW('Hygiene Data'!D92))="","",OFFSET('Hygiene Data'!$D$11,0,10*ROW('Hygiene Data'!D92)))</f>
        <v/>
      </c>
      <c r="DP98" s="273" t="str">
        <f ca="true">+IF(OFFSET('Hygiene Data'!$D$12,0,10*ROW('Hygiene Data'!D92))="","",OFFSET('Hygiene Data'!$D$12,0,10*ROW('Hygiene Data'!D92)))</f>
        <v/>
      </c>
      <c r="DQ98" s="273" t="str">
        <f ca="true">+IF(OFFSET('Hygiene Data'!$D$13,0,10*ROW('Hygiene Data'!D92))="","",OFFSET('Hygiene Data'!$D$13,0,10*ROW('Hygiene Data'!D92)))</f>
        <v/>
      </c>
      <c r="DR98" s="273" t="str">
        <f ca="true">+IF(OFFSET('Hygiene Data'!$E$11,0,10*ROW('Hygiene Data'!E92))="","",OFFSET('Hygiene Data'!$E$11,0,10*ROW('Hygiene Data'!E92)))</f>
        <v/>
      </c>
      <c r="DS98" s="273" t="str">
        <f ca="true">+IF(OFFSET('Hygiene Data'!$E$12,0,10*ROW('Hygiene Data'!E92))="","",OFFSET('Hygiene Data'!$E$12,0,10*ROW('Hygiene Data'!E92)))</f>
        <v/>
      </c>
      <c r="DT98" s="273" t="str">
        <f ca="true">+IF(OFFSET('Hygiene Data'!$E$13,0,10*ROW('Hygiene Data'!E92))="","",OFFSET('Hygiene Data'!$E$13,0,10*ROW('Hygiene Data'!E92)))</f>
        <v/>
      </c>
      <c r="DU98" s="273" t="str">
        <f ca="true">+IF(OFFSET('Hygiene Data'!$F$11,0,10*ROW('Hygiene Data'!F92))="","",OFFSET('Hygiene Data'!$F$11,0,10*ROW('Hygiene Data'!F92)))</f>
        <v/>
      </c>
      <c r="DV98" s="273" t="str">
        <f ca="true">+IF(OFFSET('Hygiene Data'!$F$12,0,10*ROW('Hygiene Data'!F92))="","",OFFSET('Hygiene Data'!$F$12,0,10*ROW('Hygiene Data'!F92)))</f>
        <v/>
      </c>
      <c r="DW98" s="273" t="str">
        <f ca="true">+IF(OFFSET('Hygiene Data'!$F$13,0,10*ROW('Hygiene Data'!F92))="","",OFFSET('Hygiene Data'!$F$13,0,10*ROW('Hygiene Data'!F92)))</f>
        <v/>
      </c>
      <c r="DX98" s="273" t="str">
        <f ca="true">+IF(OFFSET('Hygiene Data'!$G$11,0,10*ROW('Hygiene Data'!G92))="","",OFFSET('Hygiene Data'!$G$11,0,10*ROW('Hygiene Data'!G92)))</f>
        <v/>
      </c>
      <c r="DY98" s="273" t="str">
        <f ca="true">+IF(OFFSET('Hygiene Data'!$G$12,0,10*ROW('Hygiene Data'!G92))="","",OFFSET('Hygiene Data'!$G$12,0,10*ROW('Hygiene Data'!G92)))</f>
        <v/>
      </c>
      <c r="DZ98" s="273" t="str">
        <f ca="true">+IF(OFFSET('Hygiene Data'!$G$13,0,10*ROW('Hygiene Data'!G92))="","",OFFSET('Hygiene Data'!$G$13,0,10*ROW('Hygiene Data'!G92)))</f>
        <v/>
      </c>
      <c r="EA98" s="273" t="str">
        <f ca="true">+IF(OFFSET('Hygiene Data'!$H$11,0,10*ROW('Hygiene Data'!H92))="","",OFFSET('Hygiene Data'!$H$11,0,10*ROW('Hygiene Data'!H92)))</f>
        <v/>
      </c>
      <c r="EB98" s="273" t="str">
        <f ca="true">+IF(OFFSET('Hygiene Data'!$H$12,0,10*ROW('Hygiene Data'!H92))="","",OFFSET('Hygiene Data'!$H$12,0,10*ROW('Hygiene Data'!H92)))</f>
        <v/>
      </c>
      <c r="EC98" s="273" t="str">
        <f ca="true">+IF(OFFSET('Hygiene Data'!$H$13,0,10*ROW('Hygiene Data'!H92))="","",OFFSET('Hygiene Data'!$H$13,0,10*ROW('Hygiene Data'!H92)))</f>
        <v/>
      </c>
      <c r="ED98" s="273" t="str">
        <f ca="true">+IF(OFFSET('Hygiene Data'!$I$11,0,10*ROW('Hygiene Data'!I92))="","",OFFSET('Hygiene Data'!$I$11,0,10*ROW('Hygiene Data'!I92)))</f>
        <v/>
      </c>
      <c r="EE98" s="273" t="str">
        <f ca="true">+IF(OFFSET('Hygiene Data'!$I$12,0,10*ROW('Hygiene Data'!I92))="","",OFFSET('Hygiene Data'!$I$12,0,10*ROW('Hygiene Data'!I92)))</f>
        <v/>
      </c>
      <c r="EF98" s="273"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29"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3"/>
      <c r="BS99" s="273" t="str">
        <f ca="true">+IF(OFFSET('Water Data'!$D$27,0,10*ROW('Water Data'!D93))="","",OFFSET('Water Data'!$D$27,0,10*ROW('Water Data'!D93)))</f>
        <v/>
      </c>
      <c r="BT99" s="273" t="str">
        <f ca="true">+IF(OFFSET('Water Data'!$D$28,0,10*ROW('Water Data'!D93))="","",OFFSET('Water Data'!$D$28,0,10*ROW('Water Data'!D93)))</f>
        <v/>
      </c>
      <c r="BU99" s="273" t="str">
        <f ca="true">+IF(OFFSET('Water Data'!$D$29,0,10*ROW('Water Data'!D93))="","",OFFSET('Water Data'!$D$29,0,10*ROW('Water Data'!D93)))</f>
        <v/>
      </c>
      <c r="BV99" s="273" t="str">
        <f ca="true">+IF(OFFSET('Water Data'!$E$27,0,10*ROW('Water Data'!E93))="","",OFFSET('Water Data'!$E$27,0,10*ROW('Water Data'!E93)))</f>
        <v/>
      </c>
      <c r="BW99" s="273" t="str">
        <f ca="true">+IF(OFFSET('Water Data'!$E$28,0,10*ROW('Water Data'!E93))="","",OFFSET('Water Data'!$E$28,0,10*ROW('Water Data'!E93)))</f>
        <v/>
      </c>
      <c r="BX99" s="273" t="str">
        <f ca="true">+IF(OFFSET('Water Data'!$E$29,0,10*ROW('Water Data'!E93))="","",OFFSET('Water Data'!$E$29,0,10*ROW('Water Data'!E93)))</f>
        <v/>
      </c>
      <c r="BY99" s="273" t="str">
        <f ca="true">+IF(OFFSET('Water Data'!$F$27,0,10*ROW('Water Data'!F93))="","",OFFSET('Water Data'!$F$27,0,10*ROW('Water Data'!F93)))</f>
        <v/>
      </c>
      <c r="BZ99" s="273" t="str">
        <f ca="true">+IF(OFFSET('Water Data'!$F$28,0,10*ROW('Water Data'!F93))="","",OFFSET('Water Data'!$F$28,0,10*ROW('Water Data'!F93)))</f>
        <v/>
      </c>
      <c r="CA99" s="273" t="str">
        <f ca="true">+IF(OFFSET('Water Data'!$F$29,0,10*ROW('Water Data'!F93))="","",OFFSET('Water Data'!$F$29,0,10*ROW('Water Data'!F93)))</f>
        <v/>
      </c>
      <c r="CB99" s="273" t="str">
        <f ca="true">+IF(OFFSET('Water Data'!$G$27,0,10*ROW('Water Data'!G93))="","",OFFSET('Water Data'!$G$27,0,10*ROW('Water Data'!G93)))</f>
        <v/>
      </c>
      <c r="CC99" s="273" t="str">
        <f ca="true">+IF(OFFSET('Water Data'!$G$28,0,10*ROW('Water Data'!G93))="","",OFFSET('Water Data'!$G$28,0,10*ROW('Water Data'!G93)))</f>
        <v/>
      </c>
      <c r="CD99" s="273" t="str">
        <f ca="true">+IF(OFFSET('Water Data'!$G$29,0,10*ROW('Water Data'!G93))="","",OFFSET('Water Data'!$G$29,0,10*ROW('Water Data'!G93)))</f>
        <v/>
      </c>
      <c r="CE99" s="273" t="str">
        <f ca="true">+IF(OFFSET('Water Data'!$H$27,0,10*ROW('Water Data'!H93))="","",OFFSET('Water Data'!$H$27,0,10*ROW('Water Data'!H93)))</f>
        <v/>
      </c>
      <c r="CF99" s="273" t="str">
        <f ca="true">+IF(OFFSET('Water Data'!$H$28,0,10*ROW('Water Data'!H93))="","",OFFSET('Water Data'!$H$28,0,10*ROW('Water Data'!H93)))</f>
        <v/>
      </c>
      <c r="CG99" s="273" t="str">
        <f ca="true">+IF(OFFSET('Water Data'!$H$29,0,10*ROW('Water Data'!H93))="","",OFFSET('Water Data'!$H$29,0,10*ROW('Water Data'!H93)))</f>
        <v/>
      </c>
      <c r="CH99" s="273" t="str">
        <f ca="true">+IF(OFFSET('Water Data'!$I$27,0,10*ROW('Water Data'!I93))="","",OFFSET('Water Data'!$I$27,0,10*ROW('Water Data'!I93)))</f>
        <v/>
      </c>
      <c r="CI99" s="273" t="str">
        <f ca="true">+IF(OFFSET('Water Data'!$I$28,0,10*ROW('Water Data'!I93))="","",OFFSET('Water Data'!$I$28,0,10*ROW('Water Data'!I93)))</f>
        <v/>
      </c>
      <c r="CJ99" s="273" t="str">
        <f ca="true">+IF(OFFSET('Water Data'!$I$29,0,10*ROW('Water Data'!I93))="","",OFFSET('Water Data'!$I$29,0,10*ROW('Water Data'!I93)))</f>
        <v/>
      </c>
      <c r="CK99" s="273" t="str">
        <f ca="true">+IF(OFFSET('Sanitation Data'!$D$28,0,10*ROW('Sanitation Data'!D93))="","",OFFSET('Sanitation Data'!$D$28,0,10*ROW('Sanitation Data'!D93)))</f>
        <v/>
      </c>
      <c r="CL99" s="273" t="str">
        <f ca="true">+IF(OFFSET('Sanitation Data'!$D$29,0,10*ROW('Sanitation Data'!D93))="","",OFFSET('Sanitation Data'!$D$29,0,10*ROW('Sanitation Data'!D93)))</f>
        <v/>
      </c>
      <c r="CM99" s="273" t="str">
        <f ca="true">+IF(OFFSET('Sanitation Data'!$D$30,0,10*ROW('Sanitation Data'!D93))="","",OFFSET('Sanitation Data'!$D$30,0,10*ROW('Sanitation Data'!D93)))</f>
        <v/>
      </c>
      <c r="CN99" s="273" t="str">
        <f ca="true">+IF(OFFSET('Sanitation Data'!$D$31,0,10*ROW('Sanitation Data'!D93))="","",OFFSET('Sanitation Data'!$D$31,0,10*ROW('Sanitation Data'!D93)))</f>
        <v/>
      </c>
      <c r="CO99" s="273" t="str">
        <f ca="true">+IF(OFFSET('Sanitation Data'!$D$32,0,10*ROW('Sanitation Data'!D93))="","",OFFSET('Sanitation Data'!$D$32,0,10*ROW('Sanitation Data'!D93)))</f>
        <v/>
      </c>
      <c r="CP99" s="273" t="str">
        <f ca="true">+IF(OFFSET('Sanitation Data'!$E$28,0,10*ROW('Sanitation Data'!E93))="","",OFFSET('Sanitation Data'!$E$28,0,10*ROW('Sanitation Data'!E93)))</f>
        <v/>
      </c>
      <c r="CQ99" s="273" t="str">
        <f ca="true">+IF(OFFSET('Sanitation Data'!$E$29,0,10*ROW('Sanitation Data'!E93))="","",OFFSET('Sanitation Data'!$E$29,0,10*ROW('Sanitation Data'!E93)))</f>
        <v/>
      </c>
      <c r="CR99" s="273" t="str">
        <f ca="true">+IF(OFFSET('Sanitation Data'!$E$30,0,10*ROW('Sanitation Data'!E93))="","",OFFSET('Sanitation Data'!$E$30,0,10*ROW('Sanitation Data'!E93)))</f>
        <v/>
      </c>
      <c r="CS99" s="273" t="str">
        <f ca="true">+IF(OFFSET('Sanitation Data'!$E$31,0,10*ROW('Sanitation Data'!E93))="","",OFFSET('Sanitation Data'!$E$31,0,10*ROW('Sanitation Data'!E93)))</f>
        <v/>
      </c>
      <c r="CT99" s="273" t="str">
        <f ca="true">+IF(OFFSET('Sanitation Data'!$E$32,0,10*ROW('Sanitation Data'!E93))="","",OFFSET('Sanitation Data'!$E$32,0,10*ROW('Sanitation Data'!E93)))</f>
        <v/>
      </c>
      <c r="CU99" s="273" t="str">
        <f ca="true">+IF(OFFSET('Sanitation Data'!$F$28,0,10*ROW('Sanitation Data'!F93))="","",OFFSET('Sanitation Data'!$F$28,0,10*ROW('Sanitation Data'!F93)))</f>
        <v/>
      </c>
      <c r="CV99" s="273" t="str">
        <f ca="true">+IF(OFFSET('Sanitation Data'!$F$29,0,10*ROW('Sanitation Data'!F93))="","",OFFSET('Sanitation Data'!$F$29,0,10*ROW('Sanitation Data'!F93)))</f>
        <v/>
      </c>
      <c r="CW99" s="273" t="str">
        <f ca="true">+IF(OFFSET('Sanitation Data'!$F$30,0,10*ROW('Sanitation Data'!F93))="","",OFFSET('Sanitation Data'!$F$30,0,10*ROW('Sanitation Data'!F93)))</f>
        <v/>
      </c>
      <c r="CX99" s="273" t="str">
        <f ca="true">+IF(OFFSET('Sanitation Data'!$F$31,0,10*ROW('Sanitation Data'!F93))="","",OFFSET('Sanitation Data'!$F$31,0,10*ROW('Sanitation Data'!F93)))</f>
        <v/>
      </c>
      <c r="CY99" s="273" t="str">
        <f ca="true">+IF(OFFSET('Sanitation Data'!$F$32,0,10*ROW('Sanitation Data'!F93))="","",OFFSET('Sanitation Data'!$F$32,0,10*ROW('Sanitation Data'!F93)))</f>
        <v/>
      </c>
      <c r="CZ99" s="273" t="str">
        <f ca="true">+IF(OFFSET('Sanitation Data'!$G$28,0,10*ROW('Sanitation Data'!G93))="","",OFFSET('Sanitation Data'!$G$28,0,10*ROW('Sanitation Data'!G93)))</f>
        <v/>
      </c>
      <c r="DA99" s="273" t="str">
        <f ca="true">+IF(OFFSET('Sanitation Data'!$G$29,0,10*ROW('Sanitation Data'!G93))="","",OFFSET('Sanitation Data'!$G$29,0,10*ROW('Sanitation Data'!G93)))</f>
        <v/>
      </c>
      <c r="DB99" s="273" t="str">
        <f ca="true">+IF(OFFSET('Sanitation Data'!$G$30,0,10*ROW('Sanitation Data'!G93))="","",OFFSET('Sanitation Data'!$G$30,0,10*ROW('Sanitation Data'!G93)))</f>
        <v/>
      </c>
      <c r="DC99" s="273" t="str">
        <f ca="true">+IF(OFFSET('Sanitation Data'!$G$31,0,10*ROW('Sanitation Data'!G93))="","",OFFSET('Sanitation Data'!$G$31,0,10*ROW('Sanitation Data'!G93)))</f>
        <v/>
      </c>
      <c r="DD99" s="273" t="str">
        <f ca="true">+IF(OFFSET('Sanitation Data'!$G$32,0,10*ROW('Sanitation Data'!G93))="","",OFFSET('Sanitation Data'!$G$32,0,10*ROW('Sanitation Data'!G93)))</f>
        <v/>
      </c>
      <c r="DE99" s="273" t="str">
        <f ca="true">+IF(OFFSET('Sanitation Data'!$H$28,0,10*ROW('Sanitation Data'!H93))="","",OFFSET('Sanitation Data'!$H$28,0,10*ROW('Sanitation Data'!H93)))</f>
        <v/>
      </c>
      <c r="DF99" s="273" t="str">
        <f ca="true">+IF(OFFSET('Sanitation Data'!$H$29,0,10*ROW('Sanitation Data'!H93))="","",OFFSET('Sanitation Data'!$H$29,0,10*ROW('Sanitation Data'!H93)))</f>
        <v/>
      </c>
      <c r="DG99" s="273" t="str">
        <f ca="true">+IF(OFFSET('Sanitation Data'!$H$30,0,10*ROW('Sanitation Data'!H93))="","",OFFSET('Sanitation Data'!$H$30,0,10*ROW('Sanitation Data'!H93)))</f>
        <v/>
      </c>
      <c r="DH99" s="273" t="str">
        <f ca="true">+IF(OFFSET('Sanitation Data'!$H$31,0,10*ROW('Sanitation Data'!H93))="","",OFFSET('Sanitation Data'!$H$31,0,10*ROW('Sanitation Data'!H93)))</f>
        <v/>
      </c>
      <c r="DI99" s="273" t="str">
        <f ca="true">+IF(OFFSET('Sanitation Data'!$H$32,0,10*ROW('Sanitation Data'!H93))="","",OFFSET('Sanitation Data'!$H$32,0,10*ROW('Sanitation Data'!H93)))</f>
        <v/>
      </c>
      <c r="DJ99" s="273" t="str">
        <f ca="true">+IF(OFFSET('Sanitation Data'!$I$28,0,10*ROW('Sanitation Data'!I93))="","",OFFSET('Sanitation Data'!$I$28,0,10*ROW('Sanitation Data'!I93)))</f>
        <v/>
      </c>
      <c r="DK99" s="273" t="str">
        <f ca="true">+IF(OFFSET('Sanitation Data'!$I$29,0,10*ROW('Sanitation Data'!I93))="","",OFFSET('Sanitation Data'!$I$29,0,10*ROW('Sanitation Data'!I93)))</f>
        <v/>
      </c>
      <c r="DL99" s="273" t="str">
        <f ca="true">+IF(OFFSET('Sanitation Data'!$I$30,0,10*ROW('Sanitation Data'!I93))="","",OFFSET('Sanitation Data'!$I$30,0,10*ROW('Sanitation Data'!I93)))</f>
        <v/>
      </c>
      <c r="DM99" s="273" t="str">
        <f ca="true">+IF(OFFSET('Sanitation Data'!$I$31,0,10*ROW('Sanitation Data'!I93))="","",OFFSET('Sanitation Data'!$I$31,0,10*ROW('Sanitation Data'!I93)))</f>
        <v/>
      </c>
      <c r="DN99" s="273" t="str">
        <f ca="true">+IF(OFFSET('Sanitation Data'!$I$32,0,10*ROW('Sanitation Data'!I93))="","",OFFSET('Sanitation Data'!$I$32,0,10*ROW('Sanitation Data'!I93)))</f>
        <v/>
      </c>
      <c r="DO99" s="273" t="str">
        <f ca="true">+IF(OFFSET('Hygiene Data'!$D$11,0,10*ROW('Hygiene Data'!D93))="","",OFFSET('Hygiene Data'!$D$11,0,10*ROW('Hygiene Data'!D93)))</f>
        <v/>
      </c>
      <c r="DP99" s="273" t="str">
        <f ca="true">+IF(OFFSET('Hygiene Data'!$D$12,0,10*ROW('Hygiene Data'!D93))="","",OFFSET('Hygiene Data'!$D$12,0,10*ROW('Hygiene Data'!D93)))</f>
        <v/>
      </c>
      <c r="DQ99" s="273" t="str">
        <f ca="true">+IF(OFFSET('Hygiene Data'!$D$13,0,10*ROW('Hygiene Data'!D93))="","",OFFSET('Hygiene Data'!$D$13,0,10*ROW('Hygiene Data'!D93)))</f>
        <v/>
      </c>
      <c r="DR99" s="273" t="str">
        <f ca="true">+IF(OFFSET('Hygiene Data'!$E$11,0,10*ROW('Hygiene Data'!E93))="","",OFFSET('Hygiene Data'!$E$11,0,10*ROW('Hygiene Data'!E93)))</f>
        <v/>
      </c>
      <c r="DS99" s="273" t="str">
        <f ca="true">+IF(OFFSET('Hygiene Data'!$E$12,0,10*ROW('Hygiene Data'!E93))="","",OFFSET('Hygiene Data'!$E$12,0,10*ROW('Hygiene Data'!E93)))</f>
        <v/>
      </c>
      <c r="DT99" s="273" t="str">
        <f ca="true">+IF(OFFSET('Hygiene Data'!$E$13,0,10*ROW('Hygiene Data'!E93))="","",OFFSET('Hygiene Data'!$E$13,0,10*ROW('Hygiene Data'!E93)))</f>
        <v/>
      </c>
      <c r="DU99" s="273" t="str">
        <f ca="true">+IF(OFFSET('Hygiene Data'!$F$11,0,10*ROW('Hygiene Data'!F93))="","",OFFSET('Hygiene Data'!$F$11,0,10*ROW('Hygiene Data'!F93)))</f>
        <v/>
      </c>
      <c r="DV99" s="273" t="str">
        <f ca="true">+IF(OFFSET('Hygiene Data'!$F$12,0,10*ROW('Hygiene Data'!F93))="","",OFFSET('Hygiene Data'!$F$12,0,10*ROW('Hygiene Data'!F93)))</f>
        <v/>
      </c>
      <c r="DW99" s="273" t="str">
        <f ca="true">+IF(OFFSET('Hygiene Data'!$F$13,0,10*ROW('Hygiene Data'!F93))="","",OFFSET('Hygiene Data'!$F$13,0,10*ROW('Hygiene Data'!F93)))</f>
        <v/>
      </c>
      <c r="DX99" s="273" t="str">
        <f ca="true">+IF(OFFSET('Hygiene Data'!$G$11,0,10*ROW('Hygiene Data'!G93))="","",OFFSET('Hygiene Data'!$G$11,0,10*ROW('Hygiene Data'!G93)))</f>
        <v/>
      </c>
      <c r="DY99" s="273" t="str">
        <f ca="true">+IF(OFFSET('Hygiene Data'!$G$12,0,10*ROW('Hygiene Data'!G93))="","",OFFSET('Hygiene Data'!$G$12,0,10*ROW('Hygiene Data'!G93)))</f>
        <v/>
      </c>
      <c r="DZ99" s="273" t="str">
        <f ca="true">+IF(OFFSET('Hygiene Data'!$G$13,0,10*ROW('Hygiene Data'!G93))="","",OFFSET('Hygiene Data'!$G$13,0,10*ROW('Hygiene Data'!G93)))</f>
        <v/>
      </c>
      <c r="EA99" s="273" t="str">
        <f ca="true">+IF(OFFSET('Hygiene Data'!$H$11,0,10*ROW('Hygiene Data'!H93))="","",OFFSET('Hygiene Data'!$H$11,0,10*ROW('Hygiene Data'!H93)))</f>
        <v/>
      </c>
      <c r="EB99" s="273" t="str">
        <f ca="true">+IF(OFFSET('Hygiene Data'!$H$12,0,10*ROW('Hygiene Data'!H93))="","",OFFSET('Hygiene Data'!$H$12,0,10*ROW('Hygiene Data'!H93)))</f>
        <v/>
      </c>
      <c r="EC99" s="273" t="str">
        <f ca="true">+IF(OFFSET('Hygiene Data'!$H$13,0,10*ROW('Hygiene Data'!H93))="","",OFFSET('Hygiene Data'!$H$13,0,10*ROW('Hygiene Data'!H93)))</f>
        <v/>
      </c>
      <c r="ED99" s="273" t="str">
        <f ca="true">+IF(OFFSET('Hygiene Data'!$I$11,0,10*ROW('Hygiene Data'!I93))="","",OFFSET('Hygiene Data'!$I$11,0,10*ROW('Hygiene Data'!I93)))</f>
        <v/>
      </c>
      <c r="EE99" s="273" t="str">
        <f ca="true">+IF(OFFSET('Hygiene Data'!$I$12,0,10*ROW('Hygiene Data'!I93))="","",OFFSET('Hygiene Data'!$I$12,0,10*ROW('Hygiene Data'!I93)))</f>
        <v/>
      </c>
      <c r="EF99" s="273"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29"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3"/>
      <c r="BS100" s="273" t="str">
        <f ca="true">+IF(OFFSET('Water Data'!$D$27,0,10*ROW('Water Data'!D94))="","",OFFSET('Water Data'!$D$27,0,10*ROW('Water Data'!D94)))</f>
        <v/>
      </c>
      <c r="BT100" s="273" t="str">
        <f ca="true">+IF(OFFSET('Water Data'!$D$28,0,10*ROW('Water Data'!D94))="","",OFFSET('Water Data'!$D$28,0,10*ROW('Water Data'!D94)))</f>
        <v/>
      </c>
      <c r="BU100" s="273" t="str">
        <f ca="true">+IF(OFFSET('Water Data'!$D$29,0,10*ROW('Water Data'!D94))="","",OFFSET('Water Data'!$D$29,0,10*ROW('Water Data'!D94)))</f>
        <v/>
      </c>
      <c r="BV100" s="273" t="str">
        <f ca="true">+IF(OFFSET('Water Data'!$E$27,0,10*ROW('Water Data'!E94))="","",OFFSET('Water Data'!$E$27,0,10*ROW('Water Data'!E94)))</f>
        <v/>
      </c>
      <c r="BW100" s="273" t="str">
        <f ca="true">+IF(OFFSET('Water Data'!$E$28,0,10*ROW('Water Data'!E94))="","",OFFSET('Water Data'!$E$28,0,10*ROW('Water Data'!E94)))</f>
        <v/>
      </c>
      <c r="BX100" s="273" t="str">
        <f ca="true">+IF(OFFSET('Water Data'!$E$29,0,10*ROW('Water Data'!E94))="","",OFFSET('Water Data'!$E$29,0,10*ROW('Water Data'!E94)))</f>
        <v/>
      </c>
      <c r="BY100" s="273" t="str">
        <f ca="true">+IF(OFFSET('Water Data'!$F$27,0,10*ROW('Water Data'!F94))="","",OFFSET('Water Data'!$F$27,0,10*ROW('Water Data'!F94)))</f>
        <v/>
      </c>
      <c r="BZ100" s="273" t="str">
        <f ca="true">+IF(OFFSET('Water Data'!$F$28,0,10*ROW('Water Data'!F94))="","",OFFSET('Water Data'!$F$28,0,10*ROW('Water Data'!F94)))</f>
        <v/>
      </c>
      <c r="CA100" s="273" t="str">
        <f ca="true">+IF(OFFSET('Water Data'!$F$29,0,10*ROW('Water Data'!F94))="","",OFFSET('Water Data'!$F$29,0,10*ROW('Water Data'!F94)))</f>
        <v/>
      </c>
      <c r="CB100" s="273" t="str">
        <f ca="true">+IF(OFFSET('Water Data'!$G$27,0,10*ROW('Water Data'!G94))="","",OFFSET('Water Data'!$G$27,0,10*ROW('Water Data'!G94)))</f>
        <v/>
      </c>
      <c r="CC100" s="273" t="str">
        <f ca="true">+IF(OFFSET('Water Data'!$G$28,0,10*ROW('Water Data'!G94))="","",OFFSET('Water Data'!$G$28,0,10*ROW('Water Data'!G94)))</f>
        <v/>
      </c>
      <c r="CD100" s="273" t="str">
        <f ca="true">+IF(OFFSET('Water Data'!$G$29,0,10*ROW('Water Data'!G94))="","",OFFSET('Water Data'!$G$29,0,10*ROW('Water Data'!G94)))</f>
        <v/>
      </c>
      <c r="CE100" s="273" t="str">
        <f ca="true">+IF(OFFSET('Water Data'!$H$27,0,10*ROW('Water Data'!H94))="","",OFFSET('Water Data'!$H$27,0,10*ROW('Water Data'!H94)))</f>
        <v/>
      </c>
      <c r="CF100" s="273" t="str">
        <f ca="true">+IF(OFFSET('Water Data'!$H$28,0,10*ROW('Water Data'!H94))="","",OFFSET('Water Data'!$H$28,0,10*ROW('Water Data'!H94)))</f>
        <v/>
      </c>
      <c r="CG100" s="273" t="str">
        <f ca="true">+IF(OFFSET('Water Data'!$H$29,0,10*ROW('Water Data'!H94))="","",OFFSET('Water Data'!$H$29,0,10*ROW('Water Data'!H94)))</f>
        <v/>
      </c>
      <c r="CH100" s="273" t="str">
        <f ca="true">+IF(OFFSET('Water Data'!$I$27,0,10*ROW('Water Data'!I94))="","",OFFSET('Water Data'!$I$27,0,10*ROW('Water Data'!I94)))</f>
        <v/>
      </c>
      <c r="CI100" s="273" t="str">
        <f ca="true">+IF(OFFSET('Water Data'!$I$28,0,10*ROW('Water Data'!I94))="","",OFFSET('Water Data'!$I$28,0,10*ROW('Water Data'!I94)))</f>
        <v/>
      </c>
      <c r="CJ100" s="273" t="str">
        <f ca="true">+IF(OFFSET('Water Data'!$I$29,0,10*ROW('Water Data'!I94))="","",OFFSET('Water Data'!$I$29,0,10*ROW('Water Data'!I94)))</f>
        <v/>
      </c>
      <c r="CK100" s="273" t="str">
        <f ca="true">+IF(OFFSET('Sanitation Data'!$D$28,0,10*ROW('Sanitation Data'!D94))="","",OFFSET('Sanitation Data'!$D$28,0,10*ROW('Sanitation Data'!D94)))</f>
        <v/>
      </c>
      <c r="CL100" s="273" t="str">
        <f ca="true">+IF(OFFSET('Sanitation Data'!$D$29,0,10*ROW('Sanitation Data'!D94))="","",OFFSET('Sanitation Data'!$D$29,0,10*ROW('Sanitation Data'!D94)))</f>
        <v/>
      </c>
      <c r="CM100" s="273" t="str">
        <f ca="true">+IF(OFFSET('Sanitation Data'!$D$30,0,10*ROW('Sanitation Data'!D94))="","",OFFSET('Sanitation Data'!$D$30,0,10*ROW('Sanitation Data'!D94)))</f>
        <v/>
      </c>
      <c r="CN100" s="273" t="str">
        <f ca="true">+IF(OFFSET('Sanitation Data'!$D$31,0,10*ROW('Sanitation Data'!D94))="","",OFFSET('Sanitation Data'!$D$31,0,10*ROW('Sanitation Data'!D94)))</f>
        <v/>
      </c>
      <c r="CO100" s="273" t="str">
        <f ca="true">+IF(OFFSET('Sanitation Data'!$D$32,0,10*ROW('Sanitation Data'!D94))="","",OFFSET('Sanitation Data'!$D$32,0,10*ROW('Sanitation Data'!D94)))</f>
        <v/>
      </c>
      <c r="CP100" s="273" t="str">
        <f ca="true">+IF(OFFSET('Sanitation Data'!$E$28,0,10*ROW('Sanitation Data'!E94))="","",OFFSET('Sanitation Data'!$E$28,0,10*ROW('Sanitation Data'!E94)))</f>
        <v/>
      </c>
      <c r="CQ100" s="273" t="str">
        <f ca="true">+IF(OFFSET('Sanitation Data'!$E$29,0,10*ROW('Sanitation Data'!E94))="","",OFFSET('Sanitation Data'!$E$29,0,10*ROW('Sanitation Data'!E94)))</f>
        <v/>
      </c>
      <c r="CR100" s="273" t="str">
        <f ca="true">+IF(OFFSET('Sanitation Data'!$E$30,0,10*ROW('Sanitation Data'!E94))="","",OFFSET('Sanitation Data'!$E$30,0,10*ROW('Sanitation Data'!E94)))</f>
        <v/>
      </c>
      <c r="CS100" s="273" t="str">
        <f ca="true">+IF(OFFSET('Sanitation Data'!$E$31,0,10*ROW('Sanitation Data'!E94))="","",OFFSET('Sanitation Data'!$E$31,0,10*ROW('Sanitation Data'!E94)))</f>
        <v/>
      </c>
      <c r="CT100" s="273" t="str">
        <f ca="true">+IF(OFFSET('Sanitation Data'!$E$32,0,10*ROW('Sanitation Data'!E94))="","",OFFSET('Sanitation Data'!$E$32,0,10*ROW('Sanitation Data'!E94)))</f>
        <v/>
      </c>
      <c r="CU100" s="273" t="str">
        <f ca="true">+IF(OFFSET('Sanitation Data'!$F$28,0,10*ROW('Sanitation Data'!F94))="","",OFFSET('Sanitation Data'!$F$28,0,10*ROW('Sanitation Data'!F94)))</f>
        <v/>
      </c>
      <c r="CV100" s="273" t="str">
        <f ca="true">+IF(OFFSET('Sanitation Data'!$F$29,0,10*ROW('Sanitation Data'!F94))="","",OFFSET('Sanitation Data'!$F$29,0,10*ROW('Sanitation Data'!F94)))</f>
        <v/>
      </c>
      <c r="CW100" s="273" t="str">
        <f ca="true">+IF(OFFSET('Sanitation Data'!$F$30,0,10*ROW('Sanitation Data'!F94))="","",OFFSET('Sanitation Data'!$F$30,0,10*ROW('Sanitation Data'!F94)))</f>
        <v/>
      </c>
      <c r="CX100" s="273" t="str">
        <f ca="true">+IF(OFFSET('Sanitation Data'!$F$31,0,10*ROW('Sanitation Data'!F94))="","",OFFSET('Sanitation Data'!$F$31,0,10*ROW('Sanitation Data'!F94)))</f>
        <v/>
      </c>
      <c r="CY100" s="273" t="str">
        <f ca="true">+IF(OFFSET('Sanitation Data'!$F$32,0,10*ROW('Sanitation Data'!F94))="","",OFFSET('Sanitation Data'!$F$32,0,10*ROW('Sanitation Data'!F94)))</f>
        <v/>
      </c>
      <c r="CZ100" s="273" t="str">
        <f ca="true">+IF(OFFSET('Sanitation Data'!$G$28,0,10*ROW('Sanitation Data'!G94))="","",OFFSET('Sanitation Data'!$G$28,0,10*ROW('Sanitation Data'!G94)))</f>
        <v/>
      </c>
      <c r="DA100" s="273" t="str">
        <f ca="true">+IF(OFFSET('Sanitation Data'!$G$29,0,10*ROW('Sanitation Data'!G94))="","",OFFSET('Sanitation Data'!$G$29,0,10*ROW('Sanitation Data'!G94)))</f>
        <v/>
      </c>
      <c r="DB100" s="273" t="str">
        <f ca="true">+IF(OFFSET('Sanitation Data'!$G$30,0,10*ROW('Sanitation Data'!G94))="","",OFFSET('Sanitation Data'!$G$30,0,10*ROW('Sanitation Data'!G94)))</f>
        <v/>
      </c>
      <c r="DC100" s="273" t="str">
        <f ca="true">+IF(OFFSET('Sanitation Data'!$G$31,0,10*ROW('Sanitation Data'!G94))="","",OFFSET('Sanitation Data'!$G$31,0,10*ROW('Sanitation Data'!G94)))</f>
        <v/>
      </c>
      <c r="DD100" s="273" t="str">
        <f ca="true">+IF(OFFSET('Sanitation Data'!$G$32,0,10*ROW('Sanitation Data'!G94))="","",OFFSET('Sanitation Data'!$G$32,0,10*ROW('Sanitation Data'!G94)))</f>
        <v/>
      </c>
      <c r="DE100" s="273" t="str">
        <f ca="true">+IF(OFFSET('Sanitation Data'!$H$28,0,10*ROW('Sanitation Data'!H94))="","",OFFSET('Sanitation Data'!$H$28,0,10*ROW('Sanitation Data'!H94)))</f>
        <v/>
      </c>
      <c r="DF100" s="273" t="str">
        <f ca="true">+IF(OFFSET('Sanitation Data'!$H$29,0,10*ROW('Sanitation Data'!H94))="","",OFFSET('Sanitation Data'!$H$29,0,10*ROW('Sanitation Data'!H94)))</f>
        <v/>
      </c>
      <c r="DG100" s="273" t="str">
        <f ca="true">+IF(OFFSET('Sanitation Data'!$H$30,0,10*ROW('Sanitation Data'!H94))="","",OFFSET('Sanitation Data'!$H$30,0,10*ROW('Sanitation Data'!H94)))</f>
        <v/>
      </c>
      <c r="DH100" s="273" t="str">
        <f ca="true">+IF(OFFSET('Sanitation Data'!$H$31,0,10*ROW('Sanitation Data'!H94))="","",OFFSET('Sanitation Data'!$H$31,0,10*ROW('Sanitation Data'!H94)))</f>
        <v/>
      </c>
      <c r="DI100" s="273" t="str">
        <f ca="true">+IF(OFFSET('Sanitation Data'!$H$32,0,10*ROW('Sanitation Data'!H94))="","",OFFSET('Sanitation Data'!$H$32,0,10*ROW('Sanitation Data'!H94)))</f>
        <v/>
      </c>
      <c r="DJ100" s="273" t="str">
        <f ca="true">+IF(OFFSET('Sanitation Data'!$I$28,0,10*ROW('Sanitation Data'!I94))="","",OFFSET('Sanitation Data'!$I$28,0,10*ROW('Sanitation Data'!I94)))</f>
        <v/>
      </c>
      <c r="DK100" s="273" t="str">
        <f ca="true">+IF(OFFSET('Sanitation Data'!$I$29,0,10*ROW('Sanitation Data'!I94))="","",OFFSET('Sanitation Data'!$I$29,0,10*ROW('Sanitation Data'!I94)))</f>
        <v/>
      </c>
      <c r="DL100" s="273" t="str">
        <f ca="true">+IF(OFFSET('Sanitation Data'!$I$30,0,10*ROW('Sanitation Data'!I94))="","",OFFSET('Sanitation Data'!$I$30,0,10*ROW('Sanitation Data'!I94)))</f>
        <v/>
      </c>
      <c r="DM100" s="273" t="str">
        <f ca="true">+IF(OFFSET('Sanitation Data'!$I$31,0,10*ROW('Sanitation Data'!I94))="","",OFFSET('Sanitation Data'!$I$31,0,10*ROW('Sanitation Data'!I94)))</f>
        <v/>
      </c>
      <c r="DN100" s="273" t="str">
        <f ca="true">+IF(OFFSET('Sanitation Data'!$I$32,0,10*ROW('Sanitation Data'!I94))="","",OFFSET('Sanitation Data'!$I$32,0,10*ROW('Sanitation Data'!I94)))</f>
        <v/>
      </c>
      <c r="DO100" s="273" t="str">
        <f ca="true">+IF(OFFSET('Hygiene Data'!$D$11,0,10*ROW('Hygiene Data'!D94))="","",OFFSET('Hygiene Data'!$D$11,0,10*ROW('Hygiene Data'!D94)))</f>
        <v/>
      </c>
      <c r="DP100" s="273" t="str">
        <f ca="true">+IF(OFFSET('Hygiene Data'!$D$12,0,10*ROW('Hygiene Data'!D94))="","",OFFSET('Hygiene Data'!$D$12,0,10*ROW('Hygiene Data'!D94)))</f>
        <v/>
      </c>
      <c r="DQ100" s="273" t="str">
        <f ca="true">+IF(OFFSET('Hygiene Data'!$D$13,0,10*ROW('Hygiene Data'!D94))="","",OFFSET('Hygiene Data'!$D$13,0,10*ROW('Hygiene Data'!D94)))</f>
        <v/>
      </c>
      <c r="DR100" s="273" t="str">
        <f ca="true">+IF(OFFSET('Hygiene Data'!$E$11,0,10*ROW('Hygiene Data'!E94))="","",OFFSET('Hygiene Data'!$E$11,0,10*ROW('Hygiene Data'!E94)))</f>
        <v/>
      </c>
      <c r="DS100" s="273" t="str">
        <f ca="true">+IF(OFFSET('Hygiene Data'!$E$12,0,10*ROW('Hygiene Data'!E94))="","",OFFSET('Hygiene Data'!$E$12,0,10*ROW('Hygiene Data'!E94)))</f>
        <v/>
      </c>
      <c r="DT100" s="273" t="str">
        <f ca="true">+IF(OFFSET('Hygiene Data'!$E$13,0,10*ROW('Hygiene Data'!E94))="","",OFFSET('Hygiene Data'!$E$13,0,10*ROW('Hygiene Data'!E94)))</f>
        <v/>
      </c>
      <c r="DU100" s="273" t="str">
        <f ca="true">+IF(OFFSET('Hygiene Data'!$F$11,0,10*ROW('Hygiene Data'!F94))="","",OFFSET('Hygiene Data'!$F$11,0,10*ROW('Hygiene Data'!F94)))</f>
        <v/>
      </c>
      <c r="DV100" s="273" t="str">
        <f ca="true">+IF(OFFSET('Hygiene Data'!$F$12,0,10*ROW('Hygiene Data'!F94))="","",OFFSET('Hygiene Data'!$F$12,0,10*ROW('Hygiene Data'!F94)))</f>
        <v/>
      </c>
      <c r="DW100" s="273" t="str">
        <f ca="true">+IF(OFFSET('Hygiene Data'!$F$13,0,10*ROW('Hygiene Data'!F94))="","",OFFSET('Hygiene Data'!$F$13,0,10*ROW('Hygiene Data'!F94)))</f>
        <v/>
      </c>
      <c r="DX100" s="273" t="str">
        <f ca="true">+IF(OFFSET('Hygiene Data'!$G$11,0,10*ROW('Hygiene Data'!G94))="","",OFFSET('Hygiene Data'!$G$11,0,10*ROW('Hygiene Data'!G94)))</f>
        <v/>
      </c>
      <c r="DY100" s="273" t="str">
        <f ca="true">+IF(OFFSET('Hygiene Data'!$G$12,0,10*ROW('Hygiene Data'!G94))="","",OFFSET('Hygiene Data'!$G$12,0,10*ROW('Hygiene Data'!G94)))</f>
        <v/>
      </c>
      <c r="DZ100" s="273" t="str">
        <f ca="true">+IF(OFFSET('Hygiene Data'!$G$13,0,10*ROW('Hygiene Data'!G94))="","",OFFSET('Hygiene Data'!$G$13,0,10*ROW('Hygiene Data'!G94)))</f>
        <v/>
      </c>
      <c r="EA100" s="273" t="str">
        <f ca="true">+IF(OFFSET('Hygiene Data'!$H$11,0,10*ROW('Hygiene Data'!H94))="","",OFFSET('Hygiene Data'!$H$11,0,10*ROW('Hygiene Data'!H94)))</f>
        <v/>
      </c>
      <c r="EB100" s="273" t="str">
        <f ca="true">+IF(OFFSET('Hygiene Data'!$H$12,0,10*ROW('Hygiene Data'!H94))="","",OFFSET('Hygiene Data'!$H$12,0,10*ROW('Hygiene Data'!H94)))</f>
        <v/>
      </c>
      <c r="EC100" s="273" t="str">
        <f ca="true">+IF(OFFSET('Hygiene Data'!$H$13,0,10*ROW('Hygiene Data'!H94))="","",OFFSET('Hygiene Data'!$H$13,0,10*ROW('Hygiene Data'!H94)))</f>
        <v/>
      </c>
      <c r="ED100" s="273" t="str">
        <f ca="true">+IF(OFFSET('Hygiene Data'!$I$11,0,10*ROW('Hygiene Data'!I94))="","",OFFSET('Hygiene Data'!$I$11,0,10*ROW('Hygiene Data'!I94)))</f>
        <v/>
      </c>
      <c r="EE100" s="273" t="str">
        <f ca="true">+IF(OFFSET('Hygiene Data'!$I$12,0,10*ROW('Hygiene Data'!I94))="","",OFFSET('Hygiene Data'!$I$12,0,10*ROW('Hygiene Data'!I94)))</f>
        <v/>
      </c>
      <c r="EF100" s="273"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29"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3"/>
      <c r="BS101" s="273" t="str">
        <f ca="true">+IF(OFFSET('Water Data'!$D$27,0,10*ROW('Water Data'!D95))="","",OFFSET('Water Data'!$D$27,0,10*ROW('Water Data'!D95)))</f>
        <v/>
      </c>
      <c r="BT101" s="273" t="str">
        <f ca="true">+IF(OFFSET('Water Data'!$D$28,0,10*ROW('Water Data'!D95))="","",OFFSET('Water Data'!$D$28,0,10*ROW('Water Data'!D95)))</f>
        <v/>
      </c>
      <c r="BU101" s="273" t="str">
        <f ca="true">+IF(OFFSET('Water Data'!$D$29,0,10*ROW('Water Data'!D95))="","",OFFSET('Water Data'!$D$29,0,10*ROW('Water Data'!D95)))</f>
        <v/>
      </c>
      <c r="BV101" s="273" t="str">
        <f ca="true">+IF(OFFSET('Water Data'!$E$27,0,10*ROW('Water Data'!E95))="","",OFFSET('Water Data'!$E$27,0,10*ROW('Water Data'!E95)))</f>
        <v/>
      </c>
      <c r="BW101" s="273" t="str">
        <f ca="true">+IF(OFFSET('Water Data'!$E$28,0,10*ROW('Water Data'!E95))="","",OFFSET('Water Data'!$E$28,0,10*ROW('Water Data'!E95)))</f>
        <v/>
      </c>
      <c r="BX101" s="273" t="str">
        <f ca="true">+IF(OFFSET('Water Data'!$E$29,0,10*ROW('Water Data'!E95))="","",OFFSET('Water Data'!$E$29,0,10*ROW('Water Data'!E95)))</f>
        <v/>
      </c>
      <c r="BY101" s="273" t="str">
        <f ca="true">+IF(OFFSET('Water Data'!$F$27,0,10*ROW('Water Data'!F95))="","",OFFSET('Water Data'!$F$27,0,10*ROW('Water Data'!F95)))</f>
        <v/>
      </c>
      <c r="BZ101" s="273" t="str">
        <f ca="true">+IF(OFFSET('Water Data'!$F$28,0,10*ROW('Water Data'!F95))="","",OFFSET('Water Data'!$F$28,0,10*ROW('Water Data'!F95)))</f>
        <v/>
      </c>
      <c r="CA101" s="273" t="str">
        <f ca="true">+IF(OFFSET('Water Data'!$F$29,0,10*ROW('Water Data'!F95))="","",OFFSET('Water Data'!$F$29,0,10*ROW('Water Data'!F95)))</f>
        <v/>
      </c>
      <c r="CB101" s="273" t="str">
        <f ca="true">+IF(OFFSET('Water Data'!$G$27,0,10*ROW('Water Data'!G95))="","",OFFSET('Water Data'!$G$27,0,10*ROW('Water Data'!G95)))</f>
        <v/>
      </c>
      <c r="CC101" s="273" t="str">
        <f ca="true">+IF(OFFSET('Water Data'!$G$28,0,10*ROW('Water Data'!G95))="","",OFFSET('Water Data'!$G$28,0,10*ROW('Water Data'!G95)))</f>
        <v/>
      </c>
      <c r="CD101" s="273" t="str">
        <f ca="true">+IF(OFFSET('Water Data'!$G$29,0,10*ROW('Water Data'!G95))="","",OFFSET('Water Data'!$G$29,0,10*ROW('Water Data'!G95)))</f>
        <v/>
      </c>
      <c r="CE101" s="273" t="str">
        <f ca="true">+IF(OFFSET('Water Data'!$H$27,0,10*ROW('Water Data'!H95))="","",OFFSET('Water Data'!$H$27,0,10*ROW('Water Data'!H95)))</f>
        <v/>
      </c>
      <c r="CF101" s="273" t="str">
        <f ca="true">+IF(OFFSET('Water Data'!$H$28,0,10*ROW('Water Data'!H95))="","",OFFSET('Water Data'!$H$28,0,10*ROW('Water Data'!H95)))</f>
        <v/>
      </c>
      <c r="CG101" s="273" t="str">
        <f ca="true">+IF(OFFSET('Water Data'!$H$29,0,10*ROW('Water Data'!H95))="","",OFFSET('Water Data'!$H$29,0,10*ROW('Water Data'!H95)))</f>
        <v/>
      </c>
      <c r="CH101" s="273" t="str">
        <f ca="true">+IF(OFFSET('Water Data'!$I$27,0,10*ROW('Water Data'!I95))="","",OFFSET('Water Data'!$I$27,0,10*ROW('Water Data'!I95)))</f>
        <v/>
      </c>
      <c r="CI101" s="273" t="str">
        <f ca="true">+IF(OFFSET('Water Data'!$I$28,0,10*ROW('Water Data'!I95))="","",OFFSET('Water Data'!$I$28,0,10*ROW('Water Data'!I95)))</f>
        <v/>
      </c>
      <c r="CJ101" s="273" t="str">
        <f ca="true">+IF(OFFSET('Water Data'!$I$29,0,10*ROW('Water Data'!I95))="","",OFFSET('Water Data'!$I$29,0,10*ROW('Water Data'!I95)))</f>
        <v/>
      </c>
      <c r="CK101" s="273" t="str">
        <f ca="true">+IF(OFFSET('Sanitation Data'!$D$28,0,10*ROW('Sanitation Data'!D95))="","",OFFSET('Sanitation Data'!$D$28,0,10*ROW('Sanitation Data'!D95)))</f>
        <v/>
      </c>
      <c r="CL101" s="273" t="str">
        <f ca="true">+IF(OFFSET('Sanitation Data'!$D$29,0,10*ROW('Sanitation Data'!D95))="","",OFFSET('Sanitation Data'!$D$29,0,10*ROW('Sanitation Data'!D95)))</f>
        <v/>
      </c>
      <c r="CM101" s="273" t="str">
        <f ca="true">+IF(OFFSET('Sanitation Data'!$D$30,0,10*ROW('Sanitation Data'!D95))="","",OFFSET('Sanitation Data'!$D$30,0,10*ROW('Sanitation Data'!D95)))</f>
        <v/>
      </c>
      <c r="CN101" s="273" t="str">
        <f ca="true">+IF(OFFSET('Sanitation Data'!$D$31,0,10*ROW('Sanitation Data'!D95))="","",OFFSET('Sanitation Data'!$D$31,0,10*ROW('Sanitation Data'!D95)))</f>
        <v/>
      </c>
      <c r="CO101" s="273" t="str">
        <f ca="true">+IF(OFFSET('Sanitation Data'!$D$32,0,10*ROW('Sanitation Data'!D95))="","",OFFSET('Sanitation Data'!$D$32,0,10*ROW('Sanitation Data'!D95)))</f>
        <v/>
      </c>
      <c r="CP101" s="273" t="str">
        <f ca="true">+IF(OFFSET('Sanitation Data'!$E$28,0,10*ROW('Sanitation Data'!E95))="","",OFFSET('Sanitation Data'!$E$28,0,10*ROW('Sanitation Data'!E95)))</f>
        <v/>
      </c>
      <c r="CQ101" s="273" t="str">
        <f ca="true">+IF(OFFSET('Sanitation Data'!$E$29,0,10*ROW('Sanitation Data'!E95))="","",OFFSET('Sanitation Data'!$E$29,0,10*ROW('Sanitation Data'!E95)))</f>
        <v/>
      </c>
      <c r="CR101" s="273" t="str">
        <f ca="true">+IF(OFFSET('Sanitation Data'!$E$30,0,10*ROW('Sanitation Data'!E95))="","",OFFSET('Sanitation Data'!$E$30,0,10*ROW('Sanitation Data'!E95)))</f>
        <v/>
      </c>
      <c r="CS101" s="273" t="str">
        <f ca="true">+IF(OFFSET('Sanitation Data'!$E$31,0,10*ROW('Sanitation Data'!E95))="","",OFFSET('Sanitation Data'!$E$31,0,10*ROW('Sanitation Data'!E95)))</f>
        <v/>
      </c>
      <c r="CT101" s="273" t="str">
        <f ca="true">+IF(OFFSET('Sanitation Data'!$E$32,0,10*ROW('Sanitation Data'!E95))="","",OFFSET('Sanitation Data'!$E$32,0,10*ROW('Sanitation Data'!E95)))</f>
        <v/>
      </c>
      <c r="CU101" s="273" t="str">
        <f ca="true">+IF(OFFSET('Sanitation Data'!$F$28,0,10*ROW('Sanitation Data'!F95))="","",OFFSET('Sanitation Data'!$F$28,0,10*ROW('Sanitation Data'!F95)))</f>
        <v/>
      </c>
      <c r="CV101" s="273" t="str">
        <f ca="true">+IF(OFFSET('Sanitation Data'!$F$29,0,10*ROW('Sanitation Data'!F95))="","",OFFSET('Sanitation Data'!$F$29,0,10*ROW('Sanitation Data'!F95)))</f>
        <v/>
      </c>
      <c r="CW101" s="273" t="str">
        <f ca="true">+IF(OFFSET('Sanitation Data'!$F$30,0,10*ROW('Sanitation Data'!F95))="","",OFFSET('Sanitation Data'!$F$30,0,10*ROW('Sanitation Data'!F95)))</f>
        <v/>
      </c>
      <c r="CX101" s="273" t="str">
        <f ca="true">+IF(OFFSET('Sanitation Data'!$F$31,0,10*ROW('Sanitation Data'!F95))="","",OFFSET('Sanitation Data'!$F$31,0,10*ROW('Sanitation Data'!F95)))</f>
        <v/>
      </c>
      <c r="CY101" s="273" t="str">
        <f ca="true">+IF(OFFSET('Sanitation Data'!$F$32,0,10*ROW('Sanitation Data'!F95))="","",OFFSET('Sanitation Data'!$F$32,0,10*ROW('Sanitation Data'!F95)))</f>
        <v/>
      </c>
      <c r="CZ101" s="273" t="str">
        <f ca="true">+IF(OFFSET('Sanitation Data'!$G$28,0,10*ROW('Sanitation Data'!G95))="","",OFFSET('Sanitation Data'!$G$28,0,10*ROW('Sanitation Data'!G95)))</f>
        <v/>
      </c>
      <c r="DA101" s="273" t="str">
        <f ca="true">+IF(OFFSET('Sanitation Data'!$G$29,0,10*ROW('Sanitation Data'!G95))="","",OFFSET('Sanitation Data'!$G$29,0,10*ROW('Sanitation Data'!G95)))</f>
        <v/>
      </c>
      <c r="DB101" s="273" t="str">
        <f ca="true">+IF(OFFSET('Sanitation Data'!$G$30,0,10*ROW('Sanitation Data'!G95))="","",OFFSET('Sanitation Data'!$G$30,0,10*ROW('Sanitation Data'!G95)))</f>
        <v/>
      </c>
      <c r="DC101" s="273" t="str">
        <f ca="true">+IF(OFFSET('Sanitation Data'!$G$31,0,10*ROW('Sanitation Data'!G95))="","",OFFSET('Sanitation Data'!$G$31,0,10*ROW('Sanitation Data'!G95)))</f>
        <v/>
      </c>
      <c r="DD101" s="273" t="str">
        <f ca="true">+IF(OFFSET('Sanitation Data'!$G$32,0,10*ROW('Sanitation Data'!G95))="","",OFFSET('Sanitation Data'!$G$32,0,10*ROW('Sanitation Data'!G95)))</f>
        <v/>
      </c>
      <c r="DE101" s="273" t="str">
        <f ca="true">+IF(OFFSET('Sanitation Data'!$H$28,0,10*ROW('Sanitation Data'!H95))="","",OFFSET('Sanitation Data'!$H$28,0,10*ROW('Sanitation Data'!H95)))</f>
        <v/>
      </c>
      <c r="DF101" s="273" t="str">
        <f ca="true">+IF(OFFSET('Sanitation Data'!$H$29,0,10*ROW('Sanitation Data'!H95))="","",OFFSET('Sanitation Data'!$H$29,0,10*ROW('Sanitation Data'!H95)))</f>
        <v/>
      </c>
      <c r="DG101" s="273" t="str">
        <f ca="true">+IF(OFFSET('Sanitation Data'!$H$30,0,10*ROW('Sanitation Data'!H95))="","",OFFSET('Sanitation Data'!$H$30,0,10*ROW('Sanitation Data'!H95)))</f>
        <v/>
      </c>
      <c r="DH101" s="273" t="str">
        <f ca="true">+IF(OFFSET('Sanitation Data'!$H$31,0,10*ROW('Sanitation Data'!H95))="","",OFFSET('Sanitation Data'!$H$31,0,10*ROW('Sanitation Data'!H95)))</f>
        <v/>
      </c>
      <c r="DI101" s="273" t="str">
        <f ca="true">+IF(OFFSET('Sanitation Data'!$H$32,0,10*ROW('Sanitation Data'!H95))="","",OFFSET('Sanitation Data'!$H$32,0,10*ROW('Sanitation Data'!H95)))</f>
        <v/>
      </c>
      <c r="DJ101" s="273" t="str">
        <f ca="true">+IF(OFFSET('Sanitation Data'!$I$28,0,10*ROW('Sanitation Data'!I95))="","",OFFSET('Sanitation Data'!$I$28,0,10*ROW('Sanitation Data'!I95)))</f>
        <v/>
      </c>
      <c r="DK101" s="273" t="str">
        <f ca="true">+IF(OFFSET('Sanitation Data'!$I$29,0,10*ROW('Sanitation Data'!I95))="","",OFFSET('Sanitation Data'!$I$29,0,10*ROW('Sanitation Data'!I95)))</f>
        <v/>
      </c>
      <c r="DL101" s="273" t="str">
        <f ca="true">+IF(OFFSET('Sanitation Data'!$I$30,0,10*ROW('Sanitation Data'!I95))="","",OFFSET('Sanitation Data'!$I$30,0,10*ROW('Sanitation Data'!I95)))</f>
        <v/>
      </c>
      <c r="DM101" s="273" t="str">
        <f ca="true">+IF(OFFSET('Sanitation Data'!$I$31,0,10*ROW('Sanitation Data'!I95))="","",OFFSET('Sanitation Data'!$I$31,0,10*ROW('Sanitation Data'!I95)))</f>
        <v/>
      </c>
      <c r="DN101" s="273" t="str">
        <f ca="true">+IF(OFFSET('Sanitation Data'!$I$32,0,10*ROW('Sanitation Data'!I95))="","",OFFSET('Sanitation Data'!$I$32,0,10*ROW('Sanitation Data'!I95)))</f>
        <v/>
      </c>
      <c r="DO101" s="273" t="str">
        <f ca="true">+IF(OFFSET('Hygiene Data'!$D$11,0,10*ROW('Hygiene Data'!D95))="","",OFFSET('Hygiene Data'!$D$11,0,10*ROW('Hygiene Data'!D95)))</f>
        <v/>
      </c>
      <c r="DP101" s="273" t="str">
        <f ca="true">+IF(OFFSET('Hygiene Data'!$D$12,0,10*ROW('Hygiene Data'!D95))="","",OFFSET('Hygiene Data'!$D$12,0,10*ROW('Hygiene Data'!D95)))</f>
        <v/>
      </c>
      <c r="DQ101" s="273" t="str">
        <f ca="true">+IF(OFFSET('Hygiene Data'!$D$13,0,10*ROW('Hygiene Data'!D95))="","",OFFSET('Hygiene Data'!$D$13,0,10*ROW('Hygiene Data'!D95)))</f>
        <v/>
      </c>
      <c r="DR101" s="273" t="str">
        <f ca="true">+IF(OFFSET('Hygiene Data'!$E$11,0,10*ROW('Hygiene Data'!E95))="","",OFFSET('Hygiene Data'!$E$11,0,10*ROW('Hygiene Data'!E95)))</f>
        <v/>
      </c>
      <c r="DS101" s="273" t="str">
        <f ca="true">+IF(OFFSET('Hygiene Data'!$E$12,0,10*ROW('Hygiene Data'!E95))="","",OFFSET('Hygiene Data'!$E$12,0,10*ROW('Hygiene Data'!E95)))</f>
        <v/>
      </c>
      <c r="DT101" s="273" t="str">
        <f ca="true">+IF(OFFSET('Hygiene Data'!$E$13,0,10*ROW('Hygiene Data'!E95))="","",OFFSET('Hygiene Data'!$E$13,0,10*ROW('Hygiene Data'!E95)))</f>
        <v/>
      </c>
      <c r="DU101" s="273" t="str">
        <f ca="true">+IF(OFFSET('Hygiene Data'!$F$11,0,10*ROW('Hygiene Data'!F95))="","",OFFSET('Hygiene Data'!$F$11,0,10*ROW('Hygiene Data'!F95)))</f>
        <v/>
      </c>
      <c r="DV101" s="273" t="str">
        <f ca="true">+IF(OFFSET('Hygiene Data'!$F$12,0,10*ROW('Hygiene Data'!F95))="","",OFFSET('Hygiene Data'!$F$12,0,10*ROW('Hygiene Data'!F95)))</f>
        <v/>
      </c>
      <c r="DW101" s="273" t="str">
        <f ca="true">+IF(OFFSET('Hygiene Data'!$F$13,0,10*ROW('Hygiene Data'!F95))="","",OFFSET('Hygiene Data'!$F$13,0,10*ROW('Hygiene Data'!F95)))</f>
        <v/>
      </c>
      <c r="DX101" s="273" t="str">
        <f ca="true">+IF(OFFSET('Hygiene Data'!$G$11,0,10*ROW('Hygiene Data'!G95))="","",OFFSET('Hygiene Data'!$G$11,0,10*ROW('Hygiene Data'!G95)))</f>
        <v/>
      </c>
      <c r="DY101" s="273" t="str">
        <f ca="true">+IF(OFFSET('Hygiene Data'!$G$12,0,10*ROW('Hygiene Data'!G95))="","",OFFSET('Hygiene Data'!$G$12,0,10*ROW('Hygiene Data'!G95)))</f>
        <v/>
      </c>
      <c r="DZ101" s="273" t="str">
        <f ca="true">+IF(OFFSET('Hygiene Data'!$G$13,0,10*ROW('Hygiene Data'!G95))="","",OFFSET('Hygiene Data'!$G$13,0,10*ROW('Hygiene Data'!G95)))</f>
        <v/>
      </c>
      <c r="EA101" s="273" t="str">
        <f ca="true">+IF(OFFSET('Hygiene Data'!$H$11,0,10*ROW('Hygiene Data'!H95))="","",OFFSET('Hygiene Data'!$H$11,0,10*ROW('Hygiene Data'!H95)))</f>
        <v/>
      </c>
      <c r="EB101" s="273" t="str">
        <f ca="true">+IF(OFFSET('Hygiene Data'!$H$12,0,10*ROW('Hygiene Data'!H95))="","",OFFSET('Hygiene Data'!$H$12,0,10*ROW('Hygiene Data'!H95)))</f>
        <v/>
      </c>
      <c r="EC101" s="273" t="str">
        <f ca="true">+IF(OFFSET('Hygiene Data'!$H$13,0,10*ROW('Hygiene Data'!H95))="","",OFFSET('Hygiene Data'!$H$13,0,10*ROW('Hygiene Data'!H95)))</f>
        <v/>
      </c>
      <c r="ED101" s="273" t="str">
        <f ca="true">+IF(OFFSET('Hygiene Data'!$I$11,0,10*ROW('Hygiene Data'!I95))="","",OFFSET('Hygiene Data'!$I$11,0,10*ROW('Hygiene Data'!I95)))</f>
        <v/>
      </c>
      <c r="EE101" s="273" t="str">
        <f ca="true">+IF(OFFSET('Hygiene Data'!$I$12,0,10*ROW('Hygiene Data'!I95))="","",OFFSET('Hygiene Data'!$I$12,0,10*ROW('Hygiene Data'!I95)))</f>
        <v/>
      </c>
      <c r="EF101" s="273"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29"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3"/>
      <c r="BS102" s="273" t="str">
        <f ca="true">+IF(OFFSET('Water Data'!$D$27,0,10*ROW('Water Data'!D96))="","",OFFSET('Water Data'!$D$27,0,10*ROW('Water Data'!D96)))</f>
        <v/>
      </c>
      <c r="BT102" s="273" t="str">
        <f ca="true">+IF(OFFSET('Water Data'!$D$28,0,10*ROW('Water Data'!D96))="","",OFFSET('Water Data'!$D$28,0,10*ROW('Water Data'!D96)))</f>
        <v/>
      </c>
      <c r="BU102" s="273" t="str">
        <f ca="true">+IF(OFFSET('Water Data'!$D$29,0,10*ROW('Water Data'!D96))="","",OFFSET('Water Data'!$D$29,0,10*ROW('Water Data'!D96)))</f>
        <v/>
      </c>
      <c r="BV102" s="273" t="str">
        <f ca="true">+IF(OFFSET('Water Data'!$E$27,0,10*ROW('Water Data'!E96))="","",OFFSET('Water Data'!$E$27,0,10*ROW('Water Data'!E96)))</f>
        <v/>
      </c>
      <c r="BW102" s="273" t="str">
        <f ca="true">+IF(OFFSET('Water Data'!$E$28,0,10*ROW('Water Data'!E96))="","",OFFSET('Water Data'!$E$28,0,10*ROW('Water Data'!E96)))</f>
        <v/>
      </c>
      <c r="BX102" s="273" t="str">
        <f ca="true">+IF(OFFSET('Water Data'!$E$29,0,10*ROW('Water Data'!E96))="","",OFFSET('Water Data'!$E$29,0,10*ROW('Water Data'!E96)))</f>
        <v/>
      </c>
      <c r="BY102" s="273" t="str">
        <f ca="true">+IF(OFFSET('Water Data'!$F$27,0,10*ROW('Water Data'!F96))="","",OFFSET('Water Data'!$F$27,0,10*ROW('Water Data'!F96)))</f>
        <v/>
      </c>
      <c r="BZ102" s="273" t="str">
        <f ca="true">+IF(OFFSET('Water Data'!$F$28,0,10*ROW('Water Data'!F96))="","",OFFSET('Water Data'!$F$28,0,10*ROW('Water Data'!F96)))</f>
        <v/>
      </c>
      <c r="CA102" s="273" t="str">
        <f ca="true">+IF(OFFSET('Water Data'!$F$29,0,10*ROW('Water Data'!F96))="","",OFFSET('Water Data'!$F$29,0,10*ROW('Water Data'!F96)))</f>
        <v/>
      </c>
      <c r="CB102" s="273" t="str">
        <f ca="true">+IF(OFFSET('Water Data'!$G$27,0,10*ROW('Water Data'!G96))="","",OFFSET('Water Data'!$G$27,0,10*ROW('Water Data'!G96)))</f>
        <v/>
      </c>
      <c r="CC102" s="273" t="str">
        <f ca="true">+IF(OFFSET('Water Data'!$G$28,0,10*ROW('Water Data'!G96))="","",OFFSET('Water Data'!$G$28,0,10*ROW('Water Data'!G96)))</f>
        <v/>
      </c>
      <c r="CD102" s="273" t="str">
        <f ca="true">+IF(OFFSET('Water Data'!$G$29,0,10*ROW('Water Data'!G96))="","",OFFSET('Water Data'!$G$29,0,10*ROW('Water Data'!G96)))</f>
        <v/>
      </c>
      <c r="CE102" s="273" t="str">
        <f ca="true">+IF(OFFSET('Water Data'!$H$27,0,10*ROW('Water Data'!H96))="","",OFFSET('Water Data'!$H$27,0,10*ROW('Water Data'!H96)))</f>
        <v/>
      </c>
      <c r="CF102" s="273" t="str">
        <f ca="true">+IF(OFFSET('Water Data'!$H$28,0,10*ROW('Water Data'!H96))="","",OFFSET('Water Data'!$H$28,0,10*ROW('Water Data'!H96)))</f>
        <v/>
      </c>
      <c r="CG102" s="273" t="str">
        <f ca="true">+IF(OFFSET('Water Data'!$H$29,0,10*ROW('Water Data'!H96))="","",OFFSET('Water Data'!$H$29,0,10*ROW('Water Data'!H96)))</f>
        <v/>
      </c>
      <c r="CH102" s="273" t="str">
        <f ca="true">+IF(OFFSET('Water Data'!$I$27,0,10*ROW('Water Data'!I96))="","",OFFSET('Water Data'!$I$27,0,10*ROW('Water Data'!I96)))</f>
        <v/>
      </c>
      <c r="CI102" s="273" t="str">
        <f ca="true">+IF(OFFSET('Water Data'!$I$28,0,10*ROW('Water Data'!I96))="","",OFFSET('Water Data'!$I$28,0,10*ROW('Water Data'!I96)))</f>
        <v/>
      </c>
      <c r="CJ102" s="273" t="str">
        <f ca="true">+IF(OFFSET('Water Data'!$I$29,0,10*ROW('Water Data'!I96))="","",OFFSET('Water Data'!$I$29,0,10*ROW('Water Data'!I96)))</f>
        <v/>
      </c>
      <c r="CK102" s="273" t="str">
        <f ca="true">+IF(OFFSET('Sanitation Data'!$D$28,0,10*ROW('Sanitation Data'!D96))="","",OFFSET('Sanitation Data'!$D$28,0,10*ROW('Sanitation Data'!D96)))</f>
        <v/>
      </c>
      <c r="CL102" s="273" t="str">
        <f ca="true">+IF(OFFSET('Sanitation Data'!$D$29,0,10*ROW('Sanitation Data'!D96))="","",OFFSET('Sanitation Data'!$D$29,0,10*ROW('Sanitation Data'!D96)))</f>
        <v/>
      </c>
      <c r="CM102" s="273" t="str">
        <f ca="true">+IF(OFFSET('Sanitation Data'!$D$30,0,10*ROW('Sanitation Data'!D96))="","",OFFSET('Sanitation Data'!$D$30,0,10*ROW('Sanitation Data'!D96)))</f>
        <v/>
      </c>
      <c r="CN102" s="273" t="str">
        <f ca="true">+IF(OFFSET('Sanitation Data'!$D$31,0,10*ROW('Sanitation Data'!D96))="","",OFFSET('Sanitation Data'!$D$31,0,10*ROW('Sanitation Data'!D96)))</f>
        <v/>
      </c>
      <c r="CO102" s="273" t="str">
        <f ca="true">+IF(OFFSET('Sanitation Data'!$D$32,0,10*ROW('Sanitation Data'!D96))="","",OFFSET('Sanitation Data'!$D$32,0,10*ROW('Sanitation Data'!D96)))</f>
        <v/>
      </c>
      <c r="CP102" s="273" t="str">
        <f ca="true">+IF(OFFSET('Sanitation Data'!$E$28,0,10*ROW('Sanitation Data'!E96))="","",OFFSET('Sanitation Data'!$E$28,0,10*ROW('Sanitation Data'!E96)))</f>
        <v/>
      </c>
      <c r="CQ102" s="273" t="str">
        <f ca="true">+IF(OFFSET('Sanitation Data'!$E$29,0,10*ROW('Sanitation Data'!E96))="","",OFFSET('Sanitation Data'!$E$29,0,10*ROW('Sanitation Data'!E96)))</f>
        <v/>
      </c>
      <c r="CR102" s="273" t="str">
        <f ca="true">+IF(OFFSET('Sanitation Data'!$E$30,0,10*ROW('Sanitation Data'!E96))="","",OFFSET('Sanitation Data'!$E$30,0,10*ROW('Sanitation Data'!E96)))</f>
        <v/>
      </c>
      <c r="CS102" s="273" t="str">
        <f ca="true">+IF(OFFSET('Sanitation Data'!$E$31,0,10*ROW('Sanitation Data'!E96))="","",OFFSET('Sanitation Data'!$E$31,0,10*ROW('Sanitation Data'!E96)))</f>
        <v/>
      </c>
      <c r="CT102" s="273" t="str">
        <f ca="true">+IF(OFFSET('Sanitation Data'!$E$32,0,10*ROW('Sanitation Data'!E96))="","",OFFSET('Sanitation Data'!$E$32,0,10*ROW('Sanitation Data'!E96)))</f>
        <v/>
      </c>
      <c r="CU102" s="273" t="str">
        <f ca="true">+IF(OFFSET('Sanitation Data'!$F$28,0,10*ROW('Sanitation Data'!F96))="","",OFFSET('Sanitation Data'!$F$28,0,10*ROW('Sanitation Data'!F96)))</f>
        <v/>
      </c>
      <c r="CV102" s="273" t="str">
        <f ca="true">+IF(OFFSET('Sanitation Data'!$F$29,0,10*ROW('Sanitation Data'!F96))="","",OFFSET('Sanitation Data'!$F$29,0,10*ROW('Sanitation Data'!F96)))</f>
        <v/>
      </c>
      <c r="CW102" s="273" t="str">
        <f ca="true">+IF(OFFSET('Sanitation Data'!$F$30,0,10*ROW('Sanitation Data'!F96))="","",OFFSET('Sanitation Data'!$F$30,0,10*ROW('Sanitation Data'!F96)))</f>
        <v/>
      </c>
      <c r="CX102" s="273" t="str">
        <f ca="true">+IF(OFFSET('Sanitation Data'!$F$31,0,10*ROW('Sanitation Data'!F96))="","",OFFSET('Sanitation Data'!$F$31,0,10*ROW('Sanitation Data'!F96)))</f>
        <v/>
      </c>
      <c r="CY102" s="273" t="str">
        <f ca="true">+IF(OFFSET('Sanitation Data'!$F$32,0,10*ROW('Sanitation Data'!F96))="","",OFFSET('Sanitation Data'!$F$32,0,10*ROW('Sanitation Data'!F96)))</f>
        <v/>
      </c>
      <c r="CZ102" s="273" t="str">
        <f ca="true">+IF(OFFSET('Sanitation Data'!$G$28,0,10*ROW('Sanitation Data'!G96))="","",OFFSET('Sanitation Data'!$G$28,0,10*ROW('Sanitation Data'!G96)))</f>
        <v/>
      </c>
      <c r="DA102" s="273" t="str">
        <f ca="true">+IF(OFFSET('Sanitation Data'!$G$29,0,10*ROW('Sanitation Data'!G96))="","",OFFSET('Sanitation Data'!$G$29,0,10*ROW('Sanitation Data'!G96)))</f>
        <v/>
      </c>
      <c r="DB102" s="273" t="str">
        <f ca="true">+IF(OFFSET('Sanitation Data'!$G$30,0,10*ROW('Sanitation Data'!G96))="","",OFFSET('Sanitation Data'!$G$30,0,10*ROW('Sanitation Data'!G96)))</f>
        <v/>
      </c>
      <c r="DC102" s="273" t="str">
        <f ca="true">+IF(OFFSET('Sanitation Data'!$G$31,0,10*ROW('Sanitation Data'!G96))="","",OFFSET('Sanitation Data'!$G$31,0,10*ROW('Sanitation Data'!G96)))</f>
        <v/>
      </c>
      <c r="DD102" s="273" t="str">
        <f ca="true">+IF(OFFSET('Sanitation Data'!$G$32,0,10*ROW('Sanitation Data'!G96))="","",OFFSET('Sanitation Data'!$G$32,0,10*ROW('Sanitation Data'!G96)))</f>
        <v/>
      </c>
      <c r="DE102" s="273" t="str">
        <f ca="true">+IF(OFFSET('Sanitation Data'!$H$28,0,10*ROW('Sanitation Data'!H96))="","",OFFSET('Sanitation Data'!$H$28,0,10*ROW('Sanitation Data'!H96)))</f>
        <v/>
      </c>
      <c r="DF102" s="273" t="str">
        <f ca="true">+IF(OFFSET('Sanitation Data'!$H$29,0,10*ROW('Sanitation Data'!H96))="","",OFFSET('Sanitation Data'!$H$29,0,10*ROW('Sanitation Data'!H96)))</f>
        <v/>
      </c>
      <c r="DG102" s="273" t="str">
        <f ca="true">+IF(OFFSET('Sanitation Data'!$H$30,0,10*ROW('Sanitation Data'!H96))="","",OFFSET('Sanitation Data'!$H$30,0,10*ROW('Sanitation Data'!H96)))</f>
        <v/>
      </c>
      <c r="DH102" s="273" t="str">
        <f ca="true">+IF(OFFSET('Sanitation Data'!$H$31,0,10*ROW('Sanitation Data'!H96))="","",OFFSET('Sanitation Data'!$H$31,0,10*ROW('Sanitation Data'!H96)))</f>
        <v/>
      </c>
      <c r="DI102" s="273" t="str">
        <f ca="true">+IF(OFFSET('Sanitation Data'!$H$32,0,10*ROW('Sanitation Data'!H96))="","",OFFSET('Sanitation Data'!$H$32,0,10*ROW('Sanitation Data'!H96)))</f>
        <v/>
      </c>
      <c r="DJ102" s="273" t="str">
        <f ca="true">+IF(OFFSET('Sanitation Data'!$I$28,0,10*ROW('Sanitation Data'!I96))="","",OFFSET('Sanitation Data'!$I$28,0,10*ROW('Sanitation Data'!I96)))</f>
        <v/>
      </c>
      <c r="DK102" s="273" t="str">
        <f ca="true">+IF(OFFSET('Sanitation Data'!$I$29,0,10*ROW('Sanitation Data'!I96))="","",OFFSET('Sanitation Data'!$I$29,0,10*ROW('Sanitation Data'!I96)))</f>
        <v/>
      </c>
      <c r="DL102" s="273" t="str">
        <f ca="true">+IF(OFFSET('Sanitation Data'!$I$30,0,10*ROW('Sanitation Data'!I96))="","",OFFSET('Sanitation Data'!$I$30,0,10*ROW('Sanitation Data'!I96)))</f>
        <v/>
      </c>
      <c r="DM102" s="273" t="str">
        <f ca="true">+IF(OFFSET('Sanitation Data'!$I$31,0,10*ROW('Sanitation Data'!I96))="","",OFFSET('Sanitation Data'!$I$31,0,10*ROW('Sanitation Data'!I96)))</f>
        <v/>
      </c>
      <c r="DN102" s="273" t="str">
        <f ca="true">+IF(OFFSET('Sanitation Data'!$I$32,0,10*ROW('Sanitation Data'!I96))="","",OFFSET('Sanitation Data'!$I$32,0,10*ROW('Sanitation Data'!I96)))</f>
        <v/>
      </c>
      <c r="DO102" s="273" t="str">
        <f ca="true">+IF(OFFSET('Hygiene Data'!$D$11,0,10*ROW('Hygiene Data'!D96))="","",OFFSET('Hygiene Data'!$D$11,0,10*ROW('Hygiene Data'!D96)))</f>
        <v/>
      </c>
      <c r="DP102" s="273" t="str">
        <f ca="true">+IF(OFFSET('Hygiene Data'!$D$12,0,10*ROW('Hygiene Data'!D96))="","",OFFSET('Hygiene Data'!$D$12,0,10*ROW('Hygiene Data'!D96)))</f>
        <v/>
      </c>
      <c r="DQ102" s="273" t="str">
        <f ca="true">+IF(OFFSET('Hygiene Data'!$D$13,0,10*ROW('Hygiene Data'!D96))="","",OFFSET('Hygiene Data'!$D$13,0,10*ROW('Hygiene Data'!D96)))</f>
        <v/>
      </c>
      <c r="DR102" s="273" t="str">
        <f ca="true">+IF(OFFSET('Hygiene Data'!$E$11,0,10*ROW('Hygiene Data'!E96))="","",OFFSET('Hygiene Data'!$E$11,0,10*ROW('Hygiene Data'!E96)))</f>
        <v/>
      </c>
      <c r="DS102" s="273" t="str">
        <f ca="true">+IF(OFFSET('Hygiene Data'!$E$12,0,10*ROW('Hygiene Data'!E96))="","",OFFSET('Hygiene Data'!$E$12,0,10*ROW('Hygiene Data'!E96)))</f>
        <v/>
      </c>
      <c r="DT102" s="273" t="str">
        <f ca="true">+IF(OFFSET('Hygiene Data'!$E$13,0,10*ROW('Hygiene Data'!E96))="","",OFFSET('Hygiene Data'!$E$13,0,10*ROW('Hygiene Data'!E96)))</f>
        <v/>
      </c>
      <c r="DU102" s="273" t="str">
        <f ca="true">+IF(OFFSET('Hygiene Data'!$F$11,0,10*ROW('Hygiene Data'!F96))="","",OFFSET('Hygiene Data'!$F$11,0,10*ROW('Hygiene Data'!F96)))</f>
        <v/>
      </c>
      <c r="DV102" s="273" t="str">
        <f ca="true">+IF(OFFSET('Hygiene Data'!$F$12,0,10*ROW('Hygiene Data'!F96))="","",OFFSET('Hygiene Data'!$F$12,0,10*ROW('Hygiene Data'!F96)))</f>
        <v/>
      </c>
      <c r="DW102" s="273" t="str">
        <f ca="true">+IF(OFFSET('Hygiene Data'!$F$13,0,10*ROW('Hygiene Data'!F96))="","",OFFSET('Hygiene Data'!$F$13,0,10*ROW('Hygiene Data'!F96)))</f>
        <v/>
      </c>
      <c r="DX102" s="273" t="str">
        <f ca="true">+IF(OFFSET('Hygiene Data'!$G$11,0,10*ROW('Hygiene Data'!G96))="","",OFFSET('Hygiene Data'!$G$11,0,10*ROW('Hygiene Data'!G96)))</f>
        <v/>
      </c>
      <c r="DY102" s="273" t="str">
        <f ca="true">+IF(OFFSET('Hygiene Data'!$G$12,0,10*ROW('Hygiene Data'!G96))="","",OFFSET('Hygiene Data'!$G$12,0,10*ROW('Hygiene Data'!G96)))</f>
        <v/>
      </c>
      <c r="DZ102" s="273" t="str">
        <f ca="true">+IF(OFFSET('Hygiene Data'!$G$13,0,10*ROW('Hygiene Data'!G96))="","",OFFSET('Hygiene Data'!$G$13,0,10*ROW('Hygiene Data'!G96)))</f>
        <v/>
      </c>
      <c r="EA102" s="273" t="str">
        <f ca="true">+IF(OFFSET('Hygiene Data'!$H$11,0,10*ROW('Hygiene Data'!H96))="","",OFFSET('Hygiene Data'!$H$11,0,10*ROW('Hygiene Data'!H96)))</f>
        <v/>
      </c>
      <c r="EB102" s="273" t="str">
        <f ca="true">+IF(OFFSET('Hygiene Data'!$H$12,0,10*ROW('Hygiene Data'!H96))="","",OFFSET('Hygiene Data'!$H$12,0,10*ROW('Hygiene Data'!H96)))</f>
        <v/>
      </c>
      <c r="EC102" s="273" t="str">
        <f ca="true">+IF(OFFSET('Hygiene Data'!$H$13,0,10*ROW('Hygiene Data'!H96))="","",OFFSET('Hygiene Data'!$H$13,0,10*ROW('Hygiene Data'!H96)))</f>
        <v/>
      </c>
      <c r="ED102" s="273" t="str">
        <f ca="true">+IF(OFFSET('Hygiene Data'!$I$11,0,10*ROW('Hygiene Data'!I96))="","",OFFSET('Hygiene Data'!$I$11,0,10*ROW('Hygiene Data'!I96)))</f>
        <v/>
      </c>
      <c r="EE102" s="273" t="str">
        <f ca="true">+IF(OFFSET('Hygiene Data'!$I$12,0,10*ROW('Hygiene Data'!I96))="","",OFFSET('Hygiene Data'!$I$12,0,10*ROW('Hygiene Data'!I96)))</f>
        <v/>
      </c>
      <c r="EF102" s="273"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29"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3"/>
      <c r="BS103" s="273" t="str">
        <f ca="true">+IF(OFFSET('Water Data'!$D$27,0,10*ROW('Water Data'!D97))="","",OFFSET('Water Data'!$D$27,0,10*ROW('Water Data'!D97)))</f>
        <v/>
      </c>
      <c r="BT103" s="273" t="str">
        <f ca="true">+IF(OFFSET('Water Data'!$D$28,0,10*ROW('Water Data'!D97))="","",OFFSET('Water Data'!$D$28,0,10*ROW('Water Data'!D97)))</f>
        <v/>
      </c>
      <c r="BU103" s="273" t="str">
        <f ca="true">+IF(OFFSET('Water Data'!$D$29,0,10*ROW('Water Data'!D97))="","",OFFSET('Water Data'!$D$29,0,10*ROW('Water Data'!D97)))</f>
        <v/>
      </c>
      <c r="BV103" s="273" t="str">
        <f ca="true">+IF(OFFSET('Water Data'!$E$27,0,10*ROW('Water Data'!E97))="","",OFFSET('Water Data'!$E$27,0,10*ROW('Water Data'!E97)))</f>
        <v/>
      </c>
      <c r="BW103" s="273" t="str">
        <f ca="true">+IF(OFFSET('Water Data'!$E$28,0,10*ROW('Water Data'!E97))="","",OFFSET('Water Data'!$E$28,0,10*ROW('Water Data'!E97)))</f>
        <v/>
      </c>
      <c r="BX103" s="273" t="str">
        <f ca="true">+IF(OFFSET('Water Data'!$E$29,0,10*ROW('Water Data'!E97))="","",OFFSET('Water Data'!$E$29,0,10*ROW('Water Data'!E97)))</f>
        <v/>
      </c>
      <c r="BY103" s="273" t="str">
        <f ca="true">+IF(OFFSET('Water Data'!$F$27,0,10*ROW('Water Data'!F97))="","",OFFSET('Water Data'!$F$27,0,10*ROW('Water Data'!F97)))</f>
        <v/>
      </c>
      <c r="BZ103" s="273" t="str">
        <f ca="true">+IF(OFFSET('Water Data'!$F$28,0,10*ROW('Water Data'!F97))="","",OFFSET('Water Data'!$F$28,0,10*ROW('Water Data'!F97)))</f>
        <v/>
      </c>
      <c r="CA103" s="273" t="str">
        <f ca="true">+IF(OFFSET('Water Data'!$F$29,0,10*ROW('Water Data'!F97))="","",OFFSET('Water Data'!$F$29,0,10*ROW('Water Data'!F97)))</f>
        <v/>
      </c>
      <c r="CB103" s="273" t="str">
        <f ca="true">+IF(OFFSET('Water Data'!$G$27,0,10*ROW('Water Data'!G97))="","",OFFSET('Water Data'!$G$27,0,10*ROW('Water Data'!G97)))</f>
        <v/>
      </c>
      <c r="CC103" s="273" t="str">
        <f ca="true">+IF(OFFSET('Water Data'!$G$28,0,10*ROW('Water Data'!G97))="","",OFFSET('Water Data'!$G$28,0,10*ROW('Water Data'!G97)))</f>
        <v/>
      </c>
      <c r="CD103" s="273" t="str">
        <f ca="true">+IF(OFFSET('Water Data'!$G$29,0,10*ROW('Water Data'!G97))="","",OFFSET('Water Data'!$G$29,0,10*ROW('Water Data'!G97)))</f>
        <v/>
      </c>
      <c r="CE103" s="273" t="str">
        <f ca="true">+IF(OFFSET('Water Data'!$H$27,0,10*ROW('Water Data'!H97))="","",OFFSET('Water Data'!$H$27,0,10*ROW('Water Data'!H97)))</f>
        <v/>
      </c>
      <c r="CF103" s="273" t="str">
        <f ca="true">+IF(OFFSET('Water Data'!$H$28,0,10*ROW('Water Data'!H97))="","",OFFSET('Water Data'!$H$28,0,10*ROW('Water Data'!H97)))</f>
        <v/>
      </c>
      <c r="CG103" s="273" t="str">
        <f ca="true">+IF(OFFSET('Water Data'!$H$29,0,10*ROW('Water Data'!H97))="","",OFFSET('Water Data'!$H$29,0,10*ROW('Water Data'!H97)))</f>
        <v/>
      </c>
      <c r="CH103" s="273" t="str">
        <f ca="true">+IF(OFFSET('Water Data'!$I$27,0,10*ROW('Water Data'!I97))="","",OFFSET('Water Data'!$I$27,0,10*ROW('Water Data'!I97)))</f>
        <v/>
      </c>
      <c r="CI103" s="273" t="str">
        <f ca="true">+IF(OFFSET('Water Data'!$I$28,0,10*ROW('Water Data'!I97))="","",OFFSET('Water Data'!$I$28,0,10*ROW('Water Data'!I97)))</f>
        <v/>
      </c>
      <c r="CJ103" s="273" t="str">
        <f ca="true">+IF(OFFSET('Water Data'!$I$29,0,10*ROW('Water Data'!I97))="","",OFFSET('Water Data'!$I$29,0,10*ROW('Water Data'!I97)))</f>
        <v/>
      </c>
      <c r="CK103" s="273" t="str">
        <f ca="true">+IF(OFFSET('Sanitation Data'!$D$28,0,10*ROW('Sanitation Data'!D97))="","",OFFSET('Sanitation Data'!$D$28,0,10*ROW('Sanitation Data'!D97)))</f>
        <v/>
      </c>
      <c r="CL103" s="273" t="str">
        <f ca="true">+IF(OFFSET('Sanitation Data'!$D$29,0,10*ROW('Sanitation Data'!D97))="","",OFFSET('Sanitation Data'!$D$29,0,10*ROW('Sanitation Data'!D97)))</f>
        <v/>
      </c>
      <c r="CM103" s="273" t="str">
        <f ca="true">+IF(OFFSET('Sanitation Data'!$D$30,0,10*ROW('Sanitation Data'!D97))="","",OFFSET('Sanitation Data'!$D$30,0,10*ROW('Sanitation Data'!D97)))</f>
        <v/>
      </c>
      <c r="CN103" s="273" t="str">
        <f ca="true">+IF(OFFSET('Sanitation Data'!$D$31,0,10*ROW('Sanitation Data'!D97))="","",OFFSET('Sanitation Data'!$D$31,0,10*ROW('Sanitation Data'!D97)))</f>
        <v/>
      </c>
      <c r="CO103" s="273" t="str">
        <f ca="true">+IF(OFFSET('Sanitation Data'!$D$32,0,10*ROW('Sanitation Data'!D97))="","",OFFSET('Sanitation Data'!$D$32,0,10*ROW('Sanitation Data'!D97)))</f>
        <v/>
      </c>
      <c r="CP103" s="273" t="str">
        <f ca="true">+IF(OFFSET('Sanitation Data'!$E$28,0,10*ROW('Sanitation Data'!E97))="","",OFFSET('Sanitation Data'!$E$28,0,10*ROW('Sanitation Data'!E97)))</f>
        <v/>
      </c>
      <c r="CQ103" s="273" t="str">
        <f ca="true">+IF(OFFSET('Sanitation Data'!$E$29,0,10*ROW('Sanitation Data'!E97))="","",OFFSET('Sanitation Data'!$E$29,0,10*ROW('Sanitation Data'!E97)))</f>
        <v/>
      </c>
      <c r="CR103" s="273" t="str">
        <f ca="true">+IF(OFFSET('Sanitation Data'!$E$30,0,10*ROW('Sanitation Data'!E97))="","",OFFSET('Sanitation Data'!$E$30,0,10*ROW('Sanitation Data'!E97)))</f>
        <v/>
      </c>
      <c r="CS103" s="273" t="str">
        <f ca="true">+IF(OFFSET('Sanitation Data'!$E$31,0,10*ROW('Sanitation Data'!E97))="","",OFFSET('Sanitation Data'!$E$31,0,10*ROW('Sanitation Data'!E97)))</f>
        <v/>
      </c>
      <c r="CT103" s="273" t="str">
        <f ca="true">+IF(OFFSET('Sanitation Data'!$E$32,0,10*ROW('Sanitation Data'!E97))="","",OFFSET('Sanitation Data'!$E$32,0,10*ROW('Sanitation Data'!E97)))</f>
        <v/>
      </c>
      <c r="CU103" s="273" t="str">
        <f ca="true">+IF(OFFSET('Sanitation Data'!$F$28,0,10*ROW('Sanitation Data'!F97))="","",OFFSET('Sanitation Data'!$F$28,0,10*ROW('Sanitation Data'!F97)))</f>
        <v/>
      </c>
      <c r="CV103" s="273" t="str">
        <f ca="true">+IF(OFFSET('Sanitation Data'!$F$29,0,10*ROW('Sanitation Data'!F97))="","",OFFSET('Sanitation Data'!$F$29,0,10*ROW('Sanitation Data'!F97)))</f>
        <v/>
      </c>
      <c r="CW103" s="273" t="str">
        <f ca="true">+IF(OFFSET('Sanitation Data'!$F$30,0,10*ROW('Sanitation Data'!F97))="","",OFFSET('Sanitation Data'!$F$30,0,10*ROW('Sanitation Data'!F97)))</f>
        <v/>
      </c>
      <c r="CX103" s="273" t="str">
        <f ca="true">+IF(OFFSET('Sanitation Data'!$F$31,0,10*ROW('Sanitation Data'!F97))="","",OFFSET('Sanitation Data'!$F$31,0,10*ROW('Sanitation Data'!F97)))</f>
        <v/>
      </c>
      <c r="CY103" s="273" t="str">
        <f ca="true">+IF(OFFSET('Sanitation Data'!$F$32,0,10*ROW('Sanitation Data'!F97))="","",OFFSET('Sanitation Data'!$F$32,0,10*ROW('Sanitation Data'!F97)))</f>
        <v/>
      </c>
      <c r="CZ103" s="273" t="str">
        <f ca="true">+IF(OFFSET('Sanitation Data'!$G$28,0,10*ROW('Sanitation Data'!G97))="","",OFFSET('Sanitation Data'!$G$28,0,10*ROW('Sanitation Data'!G97)))</f>
        <v/>
      </c>
      <c r="DA103" s="273" t="str">
        <f ca="true">+IF(OFFSET('Sanitation Data'!$G$29,0,10*ROW('Sanitation Data'!G97))="","",OFFSET('Sanitation Data'!$G$29,0,10*ROW('Sanitation Data'!G97)))</f>
        <v/>
      </c>
      <c r="DB103" s="273" t="str">
        <f ca="true">+IF(OFFSET('Sanitation Data'!$G$30,0,10*ROW('Sanitation Data'!G97))="","",OFFSET('Sanitation Data'!$G$30,0,10*ROW('Sanitation Data'!G97)))</f>
        <v/>
      </c>
      <c r="DC103" s="273" t="str">
        <f ca="true">+IF(OFFSET('Sanitation Data'!$G$31,0,10*ROW('Sanitation Data'!G97))="","",OFFSET('Sanitation Data'!$G$31,0,10*ROW('Sanitation Data'!G97)))</f>
        <v/>
      </c>
      <c r="DD103" s="273" t="str">
        <f ca="true">+IF(OFFSET('Sanitation Data'!$G$32,0,10*ROW('Sanitation Data'!G97))="","",OFFSET('Sanitation Data'!$G$32,0,10*ROW('Sanitation Data'!G97)))</f>
        <v/>
      </c>
      <c r="DE103" s="273" t="str">
        <f ca="true">+IF(OFFSET('Sanitation Data'!$H$28,0,10*ROW('Sanitation Data'!H97))="","",OFFSET('Sanitation Data'!$H$28,0,10*ROW('Sanitation Data'!H97)))</f>
        <v/>
      </c>
      <c r="DF103" s="273" t="str">
        <f ca="true">+IF(OFFSET('Sanitation Data'!$H$29,0,10*ROW('Sanitation Data'!H97))="","",OFFSET('Sanitation Data'!$H$29,0,10*ROW('Sanitation Data'!H97)))</f>
        <v/>
      </c>
      <c r="DG103" s="273" t="str">
        <f ca="true">+IF(OFFSET('Sanitation Data'!$H$30,0,10*ROW('Sanitation Data'!H97))="","",OFFSET('Sanitation Data'!$H$30,0,10*ROW('Sanitation Data'!H97)))</f>
        <v/>
      </c>
      <c r="DH103" s="273" t="str">
        <f ca="true">+IF(OFFSET('Sanitation Data'!$H$31,0,10*ROW('Sanitation Data'!H97))="","",OFFSET('Sanitation Data'!$H$31,0,10*ROW('Sanitation Data'!H97)))</f>
        <v/>
      </c>
      <c r="DI103" s="273" t="str">
        <f ca="true">+IF(OFFSET('Sanitation Data'!$H$32,0,10*ROW('Sanitation Data'!H97))="","",OFFSET('Sanitation Data'!$H$32,0,10*ROW('Sanitation Data'!H97)))</f>
        <v/>
      </c>
      <c r="DJ103" s="273" t="str">
        <f ca="true">+IF(OFFSET('Sanitation Data'!$I$28,0,10*ROW('Sanitation Data'!I97))="","",OFFSET('Sanitation Data'!$I$28,0,10*ROW('Sanitation Data'!I97)))</f>
        <v/>
      </c>
      <c r="DK103" s="273" t="str">
        <f ca="true">+IF(OFFSET('Sanitation Data'!$I$29,0,10*ROW('Sanitation Data'!I97))="","",OFFSET('Sanitation Data'!$I$29,0,10*ROW('Sanitation Data'!I97)))</f>
        <v/>
      </c>
      <c r="DL103" s="273" t="str">
        <f ca="true">+IF(OFFSET('Sanitation Data'!$I$30,0,10*ROW('Sanitation Data'!I97))="","",OFFSET('Sanitation Data'!$I$30,0,10*ROW('Sanitation Data'!I97)))</f>
        <v/>
      </c>
      <c r="DM103" s="273" t="str">
        <f ca="true">+IF(OFFSET('Sanitation Data'!$I$31,0,10*ROW('Sanitation Data'!I97))="","",OFFSET('Sanitation Data'!$I$31,0,10*ROW('Sanitation Data'!I97)))</f>
        <v/>
      </c>
      <c r="DN103" s="273" t="str">
        <f ca="true">+IF(OFFSET('Sanitation Data'!$I$32,0,10*ROW('Sanitation Data'!I97))="","",OFFSET('Sanitation Data'!$I$32,0,10*ROW('Sanitation Data'!I97)))</f>
        <v/>
      </c>
      <c r="DO103" s="273" t="str">
        <f ca="true">+IF(OFFSET('Hygiene Data'!$D$11,0,10*ROW('Hygiene Data'!D97))="","",OFFSET('Hygiene Data'!$D$11,0,10*ROW('Hygiene Data'!D97)))</f>
        <v/>
      </c>
      <c r="DP103" s="273" t="str">
        <f ca="true">+IF(OFFSET('Hygiene Data'!$D$12,0,10*ROW('Hygiene Data'!D97))="","",OFFSET('Hygiene Data'!$D$12,0,10*ROW('Hygiene Data'!D97)))</f>
        <v/>
      </c>
      <c r="DQ103" s="273" t="str">
        <f ca="true">+IF(OFFSET('Hygiene Data'!$D$13,0,10*ROW('Hygiene Data'!D97))="","",OFFSET('Hygiene Data'!$D$13,0,10*ROW('Hygiene Data'!D97)))</f>
        <v/>
      </c>
      <c r="DR103" s="273" t="str">
        <f ca="true">+IF(OFFSET('Hygiene Data'!$E$11,0,10*ROW('Hygiene Data'!E97))="","",OFFSET('Hygiene Data'!$E$11,0,10*ROW('Hygiene Data'!E97)))</f>
        <v/>
      </c>
      <c r="DS103" s="273" t="str">
        <f ca="true">+IF(OFFSET('Hygiene Data'!$E$12,0,10*ROW('Hygiene Data'!E97))="","",OFFSET('Hygiene Data'!$E$12,0,10*ROW('Hygiene Data'!E97)))</f>
        <v/>
      </c>
      <c r="DT103" s="273" t="str">
        <f ca="true">+IF(OFFSET('Hygiene Data'!$E$13,0,10*ROW('Hygiene Data'!E97))="","",OFFSET('Hygiene Data'!$E$13,0,10*ROW('Hygiene Data'!E97)))</f>
        <v/>
      </c>
      <c r="DU103" s="273" t="str">
        <f ca="true">+IF(OFFSET('Hygiene Data'!$F$11,0,10*ROW('Hygiene Data'!F97))="","",OFFSET('Hygiene Data'!$F$11,0,10*ROW('Hygiene Data'!F97)))</f>
        <v/>
      </c>
      <c r="DV103" s="273" t="str">
        <f ca="true">+IF(OFFSET('Hygiene Data'!$F$12,0,10*ROW('Hygiene Data'!F97))="","",OFFSET('Hygiene Data'!$F$12,0,10*ROW('Hygiene Data'!F97)))</f>
        <v/>
      </c>
      <c r="DW103" s="273" t="str">
        <f ca="true">+IF(OFFSET('Hygiene Data'!$F$13,0,10*ROW('Hygiene Data'!F97))="","",OFFSET('Hygiene Data'!$F$13,0,10*ROW('Hygiene Data'!F97)))</f>
        <v/>
      </c>
      <c r="DX103" s="273" t="str">
        <f ca="true">+IF(OFFSET('Hygiene Data'!$G$11,0,10*ROW('Hygiene Data'!G97))="","",OFFSET('Hygiene Data'!$G$11,0,10*ROW('Hygiene Data'!G97)))</f>
        <v/>
      </c>
      <c r="DY103" s="273" t="str">
        <f ca="true">+IF(OFFSET('Hygiene Data'!$G$12,0,10*ROW('Hygiene Data'!G97))="","",OFFSET('Hygiene Data'!$G$12,0,10*ROW('Hygiene Data'!G97)))</f>
        <v/>
      </c>
      <c r="DZ103" s="273" t="str">
        <f ca="true">+IF(OFFSET('Hygiene Data'!$G$13,0,10*ROW('Hygiene Data'!G97))="","",OFFSET('Hygiene Data'!$G$13,0,10*ROW('Hygiene Data'!G97)))</f>
        <v/>
      </c>
      <c r="EA103" s="273" t="str">
        <f ca="true">+IF(OFFSET('Hygiene Data'!$H$11,0,10*ROW('Hygiene Data'!H97))="","",OFFSET('Hygiene Data'!$H$11,0,10*ROW('Hygiene Data'!H97)))</f>
        <v/>
      </c>
      <c r="EB103" s="273" t="str">
        <f ca="true">+IF(OFFSET('Hygiene Data'!$H$12,0,10*ROW('Hygiene Data'!H97))="","",OFFSET('Hygiene Data'!$H$12,0,10*ROW('Hygiene Data'!H97)))</f>
        <v/>
      </c>
      <c r="EC103" s="273" t="str">
        <f ca="true">+IF(OFFSET('Hygiene Data'!$H$13,0,10*ROW('Hygiene Data'!H97))="","",OFFSET('Hygiene Data'!$H$13,0,10*ROW('Hygiene Data'!H97)))</f>
        <v/>
      </c>
      <c r="ED103" s="273" t="str">
        <f ca="true">+IF(OFFSET('Hygiene Data'!$I$11,0,10*ROW('Hygiene Data'!I97))="","",OFFSET('Hygiene Data'!$I$11,0,10*ROW('Hygiene Data'!I97)))</f>
        <v/>
      </c>
      <c r="EE103" s="273" t="str">
        <f ca="true">+IF(OFFSET('Hygiene Data'!$I$12,0,10*ROW('Hygiene Data'!I97))="","",OFFSET('Hygiene Data'!$I$12,0,10*ROW('Hygiene Data'!I97)))</f>
        <v/>
      </c>
      <c r="EF103" s="273"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29"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3"/>
      <c r="BS104" s="273" t="str">
        <f ca="true">+IF(OFFSET('Water Data'!$D$27,0,10*ROW('Water Data'!D98))="","",OFFSET('Water Data'!$D$27,0,10*ROW('Water Data'!D98)))</f>
        <v/>
      </c>
      <c r="BT104" s="273" t="str">
        <f ca="true">+IF(OFFSET('Water Data'!$D$28,0,10*ROW('Water Data'!D98))="","",OFFSET('Water Data'!$D$28,0,10*ROW('Water Data'!D98)))</f>
        <v/>
      </c>
      <c r="BU104" s="273" t="str">
        <f ca="true">+IF(OFFSET('Water Data'!$D$29,0,10*ROW('Water Data'!D98))="","",OFFSET('Water Data'!$D$29,0,10*ROW('Water Data'!D98)))</f>
        <v/>
      </c>
      <c r="BV104" s="273" t="str">
        <f ca="true">+IF(OFFSET('Water Data'!$E$27,0,10*ROW('Water Data'!E98))="","",OFFSET('Water Data'!$E$27,0,10*ROW('Water Data'!E98)))</f>
        <v/>
      </c>
      <c r="BW104" s="273" t="str">
        <f ca="true">+IF(OFFSET('Water Data'!$E$28,0,10*ROW('Water Data'!E98))="","",OFFSET('Water Data'!$E$28,0,10*ROW('Water Data'!E98)))</f>
        <v/>
      </c>
      <c r="BX104" s="273" t="str">
        <f ca="true">+IF(OFFSET('Water Data'!$E$29,0,10*ROW('Water Data'!E98))="","",OFFSET('Water Data'!$E$29,0,10*ROW('Water Data'!E98)))</f>
        <v/>
      </c>
      <c r="BY104" s="273" t="str">
        <f ca="true">+IF(OFFSET('Water Data'!$F$27,0,10*ROW('Water Data'!F98))="","",OFFSET('Water Data'!$F$27,0,10*ROW('Water Data'!F98)))</f>
        <v/>
      </c>
      <c r="BZ104" s="273" t="str">
        <f ca="true">+IF(OFFSET('Water Data'!$F$28,0,10*ROW('Water Data'!F98))="","",OFFSET('Water Data'!$F$28,0,10*ROW('Water Data'!F98)))</f>
        <v/>
      </c>
      <c r="CA104" s="273" t="str">
        <f ca="true">+IF(OFFSET('Water Data'!$F$29,0,10*ROW('Water Data'!F98))="","",OFFSET('Water Data'!$F$29,0,10*ROW('Water Data'!F98)))</f>
        <v/>
      </c>
      <c r="CB104" s="273" t="str">
        <f ca="true">+IF(OFFSET('Water Data'!$G$27,0,10*ROW('Water Data'!G98))="","",OFFSET('Water Data'!$G$27,0,10*ROW('Water Data'!G98)))</f>
        <v/>
      </c>
      <c r="CC104" s="273" t="str">
        <f ca="true">+IF(OFFSET('Water Data'!$G$28,0,10*ROW('Water Data'!G98))="","",OFFSET('Water Data'!$G$28,0,10*ROW('Water Data'!G98)))</f>
        <v/>
      </c>
      <c r="CD104" s="273" t="str">
        <f ca="true">+IF(OFFSET('Water Data'!$G$29,0,10*ROW('Water Data'!G98))="","",OFFSET('Water Data'!$G$29,0,10*ROW('Water Data'!G98)))</f>
        <v/>
      </c>
      <c r="CE104" s="273" t="str">
        <f ca="true">+IF(OFFSET('Water Data'!$H$27,0,10*ROW('Water Data'!H98))="","",OFFSET('Water Data'!$H$27,0,10*ROW('Water Data'!H98)))</f>
        <v/>
      </c>
      <c r="CF104" s="273" t="str">
        <f ca="true">+IF(OFFSET('Water Data'!$H$28,0,10*ROW('Water Data'!H98))="","",OFFSET('Water Data'!$H$28,0,10*ROW('Water Data'!H98)))</f>
        <v/>
      </c>
      <c r="CG104" s="273" t="str">
        <f ca="true">+IF(OFFSET('Water Data'!$H$29,0,10*ROW('Water Data'!H98))="","",OFFSET('Water Data'!$H$29,0,10*ROW('Water Data'!H98)))</f>
        <v/>
      </c>
      <c r="CH104" s="273" t="str">
        <f ca="true">+IF(OFFSET('Water Data'!$I$27,0,10*ROW('Water Data'!I98))="","",OFFSET('Water Data'!$I$27,0,10*ROW('Water Data'!I98)))</f>
        <v/>
      </c>
      <c r="CI104" s="273" t="str">
        <f ca="true">+IF(OFFSET('Water Data'!$I$28,0,10*ROW('Water Data'!I98))="","",OFFSET('Water Data'!$I$28,0,10*ROW('Water Data'!I98)))</f>
        <v/>
      </c>
      <c r="CJ104" s="273" t="str">
        <f ca="true">+IF(OFFSET('Water Data'!$I$29,0,10*ROW('Water Data'!I98))="","",OFFSET('Water Data'!$I$29,0,10*ROW('Water Data'!I98)))</f>
        <v/>
      </c>
      <c r="CK104" s="273" t="str">
        <f ca="true">+IF(OFFSET('Sanitation Data'!$D$28,0,10*ROW('Sanitation Data'!D98))="","",OFFSET('Sanitation Data'!$D$28,0,10*ROW('Sanitation Data'!D98)))</f>
        <v/>
      </c>
      <c r="CL104" s="273" t="str">
        <f ca="true">+IF(OFFSET('Sanitation Data'!$D$29,0,10*ROW('Sanitation Data'!D98))="","",OFFSET('Sanitation Data'!$D$29,0,10*ROW('Sanitation Data'!D98)))</f>
        <v/>
      </c>
      <c r="CM104" s="273" t="str">
        <f ca="true">+IF(OFFSET('Sanitation Data'!$D$30,0,10*ROW('Sanitation Data'!D98))="","",OFFSET('Sanitation Data'!$D$30,0,10*ROW('Sanitation Data'!D98)))</f>
        <v/>
      </c>
      <c r="CN104" s="273" t="str">
        <f ca="true">+IF(OFFSET('Sanitation Data'!$D$31,0,10*ROW('Sanitation Data'!D98))="","",OFFSET('Sanitation Data'!$D$31,0,10*ROW('Sanitation Data'!D98)))</f>
        <v/>
      </c>
      <c r="CO104" s="273" t="str">
        <f ca="true">+IF(OFFSET('Sanitation Data'!$D$32,0,10*ROW('Sanitation Data'!D98))="","",OFFSET('Sanitation Data'!$D$32,0,10*ROW('Sanitation Data'!D98)))</f>
        <v/>
      </c>
      <c r="CP104" s="273" t="str">
        <f ca="true">+IF(OFFSET('Sanitation Data'!$E$28,0,10*ROW('Sanitation Data'!E98))="","",OFFSET('Sanitation Data'!$E$28,0,10*ROW('Sanitation Data'!E98)))</f>
        <v/>
      </c>
      <c r="CQ104" s="273" t="str">
        <f ca="true">+IF(OFFSET('Sanitation Data'!$E$29,0,10*ROW('Sanitation Data'!E98))="","",OFFSET('Sanitation Data'!$E$29,0,10*ROW('Sanitation Data'!E98)))</f>
        <v/>
      </c>
      <c r="CR104" s="273" t="str">
        <f ca="true">+IF(OFFSET('Sanitation Data'!$E$30,0,10*ROW('Sanitation Data'!E98))="","",OFFSET('Sanitation Data'!$E$30,0,10*ROW('Sanitation Data'!E98)))</f>
        <v/>
      </c>
      <c r="CS104" s="273" t="str">
        <f ca="true">+IF(OFFSET('Sanitation Data'!$E$31,0,10*ROW('Sanitation Data'!E98))="","",OFFSET('Sanitation Data'!$E$31,0,10*ROW('Sanitation Data'!E98)))</f>
        <v/>
      </c>
      <c r="CT104" s="273" t="str">
        <f ca="true">+IF(OFFSET('Sanitation Data'!$E$32,0,10*ROW('Sanitation Data'!E98))="","",OFFSET('Sanitation Data'!$E$32,0,10*ROW('Sanitation Data'!E98)))</f>
        <v/>
      </c>
      <c r="CU104" s="273" t="str">
        <f ca="true">+IF(OFFSET('Sanitation Data'!$F$28,0,10*ROW('Sanitation Data'!F98))="","",OFFSET('Sanitation Data'!$F$28,0,10*ROW('Sanitation Data'!F98)))</f>
        <v/>
      </c>
      <c r="CV104" s="273" t="str">
        <f ca="true">+IF(OFFSET('Sanitation Data'!$F$29,0,10*ROW('Sanitation Data'!F98))="","",OFFSET('Sanitation Data'!$F$29,0,10*ROW('Sanitation Data'!F98)))</f>
        <v/>
      </c>
      <c r="CW104" s="273" t="str">
        <f ca="true">+IF(OFFSET('Sanitation Data'!$F$30,0,10*ROW('Sanitation Data'!F98))="","",OFFSET('Sanitation Data'!$F$30,0,10*ROW('Sanitation Data'!F98)))</f>
        <v/>
      </c>
      <c r="CX104" s="273" t="str">
        <f ca="true">+IF(OFFSET('Sanitation Data'!$F$31,0,10*ROW('Sanitation Data'!F98))="","",OFFSET('Sanitation Data'!$F$31,0,10*ROW('Sanitation Data'!F98)))</f>
        <v/>
      </c>
      <c r="CY104" s="273" t="str">
        <f ca="true">+IF(OFFSET('Sanitation Data'!$F$32,0,10*ROW('Sanitation Data'!F98))="","",OFFSET('Sanitation Data'!$F$32,0,10*ROW('Sanitation Data'!F98)))</f>
        <v/>
      </c>
      <c r="CZ104" s="273" t="str">
        <f ca="true">+IF(OFFSET('Sanitation Data'!$G$28,0,10*ROW('Sanitation Data'!G98))="","",OFFSET('Sanitation Data'!$G$28,0,10*ROW('Sanitation Data'!G98)))</f>
        <v/>
      </c>
      <c r="DA104" s="273" t="str">
        <f ca="true">+IF(OFFSET('Sanitation Data'!$G$29,0,10*ROW('Sanitation Data'!G98))="","",OFFSET('Sanitation Data'!$G$29,0,10*ROW('Sanitation Data'!G98)))</f>
        <v/>
      </c>
      <c r="DB104" s="273" t="str">
        <f ca="true">+IF(OFFSET('Sanitation Data'!$G$30,0,10*ROW('Sanitation Data'!G98))="","",OFFSET('Sanitation Data'!$G$30,0,10*ROW('Sanitation Data'!G98)))</f>
        <v/>
      </c>
      <c r="DC104" s="273" t="str">
        <f ca="true">+IF(OFFSET('Sanitation Data'!$G$31,0,10*ROW('Sanitation Data'!G98))="","",OFFSET('Sanitation Data'!$G$31,0,10*ROW('Sanitation Data'!G98)))</f>
        <v/>
      </c>
      <c r="DD104" s="273" t="str">
        <f ca="true">+IF(OFFSET('Sanitation Data'!$G$32,0,10*ROW('Sanitation Data'!G98))="","",OFFSET('Sanitation Data'!$G$32,0,10*ROW('Sanitation Data'!G98)))</f>
        <v/>
      </c>
      <c r="DE104" s="273" t="str">
        <f ca="true">+IF(OFFSET('Sanitation Data'!$H$28,0,10*ROW('Sanitation Data'!H98))="","",OFFSET('Sanitation Data'!$H$28,0,10*ROW('Sanitation Data'!H98)))</f>
        <v/>
      </c>
      <c r="DF104" s="273" t="str">
        <f ca="true">+IF(OFFSET('Sanitation Data'!$H$29,0,10*ROW('Sanitation Data'!H98))="","",OFFSET('Sanitation Data'!$H$29,0,10*ROW('Sanitation Data'!H98)))</f>
        <v/>
      </c>
      <c r="DG104" s="273" t="str">
        <f ca="true">+IF(OFFSET('Sanitation Data'!$H$30,0,10*ROW('Sanitation Data'!H98))="","",OFFSET('Sanitation Data'!$H$30,0,10*ROW('Sanitation Data'!H98)))</f>
        <v/>
      </c>
      <c r="DH104" s="273" t="str">
        <f ca="true">+IF(OFFSET('Sanitation Data'!$H$31,0,10*ROW('Sanitation Data'!H98))="","",OFFSET('Sanitation Data'!$H$31,0,10*ROW('Sanitation Data'!H98)))</f>
        <v/>
      </c>
      <c r="DI104" s="273" t="str">
        <f ca="true">+IF(OFFSET('Sanitation Data'!$H$32,0,10*ROW('Sanitation Data'!H98))="","",OFFSET('Sanitation Data'!$H$32,0,10*ROW('Sanitation Data'!H98)))</f>
        <v/>
      </c>
      <c r="DJ104" s="273" t="str">
        <f ca="true">+IF(OFFSET('Sanitation Data'!$I$28,0,10*ROW('Sanitation Data'!I98))="","",OFFSET('Sanitation Data'!$I$28,0,10*ROW('Sanitation Data'!I98)))</f>
        <v/>
      </c>
      <c r="DK104" s="273" t="str">
        <f ca="true">+IF(OFFSET('Sanitation Data'!$I$29,0,10*ROW('Sanitation Data'!I98))="","",OFFSET('Sanitation Data'!$I$29,0,10*ROW('Sanitation Data'!I98)))</f>
        <v/>
      </c>
      <c r="DL104" s="273" t="str">
        <f ca="true">+IF(OFFSET('Sanitation Data'!$I$30,0,10*ROW('Sanitation Data'!I98))="","",OFFSET('Sanitation Data'!$I$30,0,10*ROW('Sanitation Data'!I98)))</f>
        <v/>
      </c>
      <c r="DM104" s="273" t="str">
        <f ca="true">+IF(OFFSET('Sanitation Data'!$I$31,0,10*ROW('Sanitation Data'!I98))="","",OFFSET('Sanitation Data'!$I$31,0,10*ROW('Sanitation Data'!I98)))</f>
        <v/>
      </c>
      <c r="DN104" s="273" t="str">
        <f ca="true">+IF(OFFSET('Sanitation Data'!$I$32,0,10*ROW('Sanitation Data'!I98))="","",OFFSET('Sanitation Data'!$I$32,0,10*ROW('Sanitation Data'!I98)))</f>
        <v/>
      </c>
      <c r="DO104" s="273" t="str">
        <f ca="true">+IF(OFFSET('Hygiene Data'!$D$11,0,10*ROW('Hygiene Data'!D98))="","",OFFSET('Hygiene Data'!$D$11,0,10*ROW('Hygiene Data'!D98)))</f>
        <v/>
      </c>
      <c r="DP104" s="273" t="str">
        <f ca="true">+IF(OFFSET('Hygiene Data'!$D$12,0,10*ROW('Hygiene Data'!D98))="","",OFFSET('Hygiene Data'!$D$12,0,10*ROW('Hygiene Data'!D98)))</f>
        <v/>
      </c>
      <c r="DQ104" s="273" t="str">
        <f ca="true">+IF(OFFSET('Hygiene Data'!$D$13,0,10*ROW('Hygiene Data'!D98))="","",OFFSET('Hygiene Data'!$D$13,0,10*ROW('Hygiene Data'!D98)))</f>
        <v/>
      </c>
      <c r="DR104" s="273" t="str">
        <f ca="true">+IF(OFFSET('Hygiene Data'!$E$11,0,10*ROW('Hygiene Data'!E98))="","",OFFSET('Hygiene Data'!$E$11,0,10*ROW('Hygiene Data'!E98)))</f>
        <v/>
      </c>
      <c r="DS104" s="273" t="str">
        <f ca="true">+IF(OFFSET('Hygiene Data'!$E$12,0,10*ROW('Hygiene Data'!E98))="","",OFFSET('Hygiene Data'!$E$12,0,10*ROW('Hygiene Data'!E98)))</f>
        <v/>
      </c>
      <c r="DT104" s="273" t="str">
        <f ca="true">+IF(OFFSET('Hygiene Data'!$E$13,0,10*ROW('Hygiene Data'!E98))="","",OFFSET('Hygiene Data'!$E$13,0,10*ROW('Hygiene Data'!E98)))</f>
        <v/>
      </c>
      <c r="DU104" s="273" t="str">
        <f ca="true">+IF(OFFSET('Hygiene Data'!$F$11,0,10*ROW('Hygiene Data'!F98))="","",OFFSET('Hygiene Data'!$F$11,0,10*ROW('Hygiene Data'!F98)))</f>
        <v/>
      </c>
      <c r="DV104" s="273" t="str">
        <f ca="true">+IF(OFFSET('Hygiene Data'!$F$12,0,10*ROW('Hygiene Data'!F98))="","",OFFSET('Hygiene Data'!$F$12,0,10*ROW('Hygiene Data'!F98)))</f>
        <v/>
      </c>
      <c r="DW104" s="273" t="str">
        <f ca="true">+IF(OFFSET('Hygiene Data'!$F$13,0,10*ROW('Hygiene Data'!F98))="","",OFFSET('Hygiene Data'!$F$13,0,10*ROW('Hygiene Data'!F98)))</f>
        <v/>
      </c>
      <c r="DX104" s="273" t="str">
        <f ca="true">+IF(OFFSET('Hygiene Data'!$G$11,0,10*ROW('Hygiene Data'!G98))="","",OFFSET('Hygiene Data'!$G$11,0,10*ROW('Hygiene Data'!G98)))</f>
        <v/>
      </c>
      <c r="DY104" s="273" t="str">
        <f ca="true">+IF(OFFSET('Hygiene Data'!$G$12,0,10*ROW('Hygiene Data'!G98))="","",OFFSET('Hygiene Data'!$G$12,0,10*ROW('Hygiene Data'!G98)))</f>
        <v/>
      </c>
      <c r="DZ104" s="273" t="str">
        <f ca="true">+IF(OFFSET('Hygiene Data'!$G$13,0,10*ROW('Hygiene Data'!G98))="","",OFFSET('Hygiene Data'!$G$13,0,10*ROW('Hygiene Data'!G98)))</f>
        <v/>
      </c>
      <c r="EA104" s="273" t="str">
        <f ca="true">+IF(OFFSET('Hygiene Data'!$H$11,0,10*ROW('Hygiene Data'!H98))="","",OFFSET('Hygiene Data'!$H$11,0,10*ROW('Hygiene Data'!H98)))</f>
        <v/>
      </c>
      <c r="EB104" s="273" t="str">
        <f ca="true">+IF(OFFSET('Hygiene Data'!$H$12,0,10*ROW('Hygiene Data'!H98))="","",OFFSET('Hygiene Data'!$H$12,0,10*ROW('Hygiene Data'!H98)))</f>
        <v/>
      </c>
      <c r="EC104" s="273" t="str">
        <f ca="true">+IF(OFFSET('Hygiene Data'!$H$13,0,10*ROW('Hygiene Data'!H98))="","",OFFSET('Hygiene Data'!$H$13,0,10*ROW('Hygiene Data'!H98)))</f>
        <v/>
      </c>
      <c r="ED104" s="273" t="str">
        <f ca="true">+IF(OFFSET('Hygiene Data'!$I$11,0,10*ROW('Hygiene Data'!I98))="","",OFFSET('Hygiene Data'!$I$11,0,10*ROW('Hygiene Data'!I98)))</f>
        <v/>
      </c>
      <c r="EE104" s="273" t="str">
        <f ca="true">+IF(OFFSET('Hygiene Data'!$I$12,0,10*ROW('Hygiene Data'!I98))="","",OFFSET('Hygiene Data'!$I$12,0,10*ROW('Hygiene Data'!I98)))</f>
        <v/>
      </c>
      <c r="EF104" s="273"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29"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3"/>
      <c r="BS105" s="273" t="str">
        <f ca="true">+IF(OFFSET('Water Data'!$D$27,0,10*ROW('Water Data'!D99))="","",OFFSET('Water Data'!$D$27,0,10*ROW('Water Data'!D99)))</f>
        <v/>
      </c>
      <c r="BT105" s="273" t="str">
        <f ca="true">+IF(OFFSET('Water Data'!$D$28,0,10*ROW('Water Data'!D99))="","",OFFSET('Water Data'!$D$28,0,10*ROW('Water Data'!D99)))</f>
        <v/>
      </c>
      <c r="BU105" s="273" t="str">
        <f ca="true">+IF(OFFSET('Water Data'!$D$29,0,10*ROW('Water Data'!D99))="","",OFFSET('Water Data'!$D$29,0,10*ROW('Water Data'!D99)))</f>
        <v/>
      </c>
      <c r="BV105" s="273" t="str">
        <f ca="true">+IF(OFFSET('Water Data'!$E$27,0,10*ROW('Water Data'!E99))="","",OFFSET('Water Data'!$E$27,0,10*ROW('Water Data'!E99)))</f>
        <v/>
      </c>
      <c r="BW105" s="273" t="str">
        <f ca="true">+IF(OFFSET('Water Data'!$E$28,0,10*ROW('Water Data'!E99))="","",OFFSET('Water Data'!$E$28,0,10*ROW('Water Data'!E99)))</f>
        <v/>
      </c>
      <c r="BX105" s="273" t="str">
        <f ca="true">+IF(OFFSET('Water Data'!$E$29,0,10*ROW('Water Data'!E99))="","",OFFSET('Water Data'!$E$29,0,10*ROW('Water Data'!E99)))</f>
        <v/>
      </c>
      <c r="BY105" s="273" t="str">
        <f ca="true">+IF(OFFSET('Water Data'!$F$27,0,10*ROW('Water Data'!F99))="","",OFFSET('Water Data'!$F$27,0,10*ROW('Water Data'!F99)))</f>
        <v/>
      </c>
      <c r="BZ105" s="273" t="str">
        <f ca="true">+IF(OFFSET('Water Data'!$F$28,0,10*ROW('Water Data'!F99))="","",OFFSET('Water Data'!$F$28,0,10*ROW('Water Data'!F99)))</f>
        <v/>
      </c>
      <c r="CA105" s="273" t="str">
        <f ca="true">+IF(OFFSET('Water Data'!$F$29,0,10*ROW('Water Data'!F99))="","",OFFSET('Water Data'!$F$29,0,10*ROW('Water Data'!F99)))</f>
        <v/>
      </c>
      <c r="CB105" s="273" t="str">
        <f ca="true">+IF(OFFSET('Water Data'!$G$27,0,10*ROW('Water Data'!G99))="","",OFFSET('Water Data'!$G$27,0,10*ROW('Water Data'!G99)))</f>
        <v/>
      </c>
      <c r="CC105" s="273" t="str">
        <f ca="true">+IF(OFFSET('Water Data'!$G$28,0,10*ROW('Water Data'!G99))="","",OFFSET('Water Data'!$G$28,0,10*ROW('Water Data'!G99)))</f>
        <v/>
      </c>
      <c r="CD105" s="273" t="str">
        <f ca="true">+IF(OFFSET('Water Data'!$G$29,0,10*ROW('Water Data'!G99))="","",OFFSET('Water Data'!$G$29,0,10*ROW('Water Data'!G99)))</f>
        <v/>
      </c>
      <c r="CE105" s="273" t="str">
        <f ca="true">+IF(OFFSET('Water Data'!$H$27,0,10*ROW('Water Data'!H99))="","",OFFSET('Water Data'!$H$27,0,10*ROW('Water Data'!H99)))</f>
        <v/>
      </c>
      <c r="CF105" s="273" t="str">
        <f ca="true">+IF(OFFSET('Water Data'!$H$28,0,10*ROW('Water Data'!H99))="","",OFFSET('Water Data'!$H$28,0,10*ROW('Water Data'!H99)))</f>
        <v/>
      </c>
      <c r="CG105" s="273" t="str">
        <f ca="true">+IF(OFFSET('Water Data'!$H$29,0,10*ROW('Water Data'!H99))="","",OFFSET('Water Data'!$H$29,0,10*ROW('Water Data'!H99)))</f>
        <v/>
      </c>
      <c r="CH105" s="273" t="str">
        <f ca="true">+IF(OFFSET('Water Data'!$I$27,0,10*ROW('Water Data'!I99))="","",OFFSET('Water Data'!$I$27,0,10*ROW('Water Data'!I99)))</f>
        <v/>
      </c>
      <c r="CI105" s="273" t="str">
        <f ca="true">+IF(OFFSET('Water Data'!$I$28,0,10*ROW('Water Data'!I99))="","",OFFSET('Water Data'!$I$28,0,10*ROW('Water Data'!I99)))</f>
        <v/>
      </c>
      <c r="CJ105" s="273" t="str">
        <f ca="true">+IF(OFFSET('Water Data'!$I$29,0,10*ROW('Water Data'!I99))="","",OFFSET('Water Data'!$I$29,0,10*ROW('Water Data'!I99)))</f>
        <v/>
      </c>
      <c r="CK105" s="273" t="str">
        <f ca="true">+IF(OFFSET('Sanitation Data'!$D$28,0,10*ROW('Sanitation Data'!D99))="","",OFFSET('Sanitation Data'!$D$28,0,10*ROW('Sanitation Data'!D99)))</f>
        <v/>
      </c>
      <c r="CL105" s="273" t="str">
        <f ca="true">+IF(OFFSET('Sanitation Data'!$D$29,0,10*ROW('Sanitation Data'!D99))="","",OFFSET('Sanitation Data'!$D$29,0,10*ROW('Sanitation Data'!D99)))</f>
        <v/>
      </c>
      <c r="CM105" s="273" t="str">
        <f ca="true">+IF(OFFSET('Sanitation Data'!$D$30,0,10*ROW('Sanitation Data'!D99))="","",OFFSET('Sanitation Data'!$D$30,0,10*ROW('Sanitation Data'!D99)))</f>
        <v/>
      </c>
      <c r="CN105" s="273" t="str">
        <f ca="true">+IF(OFFSET('Sanitation Data'!$D$31,0,10*ROW('Sanitation Data'!D99))="","",OFFSET('Sanitation Data'!$D$31,0,10*ROW('Sanitation Data'!D99)))</f>
        <v/>
      </c>
      <c r="CO105" s="273" t="str">
        <f ca="true">+IF(OFFSET('Sanitation Data'!$D$32,0,10*ROW('Sanitation Data'!D99))="","",OFFSET('Sanitation Data'!$D$32,0,10*ROW('Sanitation Data'!D99)))</f>
        <v/>
      </c>
      <c r="CP105" s="273" t="str">
        <f ca="true">+IF(OFFSET('Sanitation Data'!$E$28,0,10*ROW('Sanitation Data'!E99))="","",OFFSET('Sanitation Data'!$E$28,0,10*ROW('Sanitation Data'!E99)))</f>
        <v/>
      </c>
      <c r="CQ105" s="273" t="str">
        <f ca="true">+IF(OFFSET('Sanitation Data'!$E$29,0,10*ROW('Sanitation Data'!E99))="","",OFFSET('Sanitation Data'!$E$29,0,10*ROW('Sanitation Data'!E99)))</f>
        <v/>
      </c>
      <c r="CR105" s="273" t="str">
        <f ca="true">+IF(OFFSET('Sanitation Data'!$E$30,0,10*ROW('Sanitation Data'!E99))="","",OFFSET('Sanitation Data'!$E$30,0,10*ROW('Sanitation Data'!E99)))</f>
        <v/>
      </c>
      <c r="CS105" s="273" t="str">
        <f ca="true">+IF(OFFSET('Sanitation Data'!$E$31,0,10*ROW('Sanitation Data'!E99))="","",OFFSET('Sanitation Data'!$E$31,0,10*ROW('Sanitation Data'!E99)))</f>
        <v/>
      </c>
      <c r="CT105" s="273" t="str">
        <f ca="true">+IF(OFFSET('Sanitation Data'!$E$32,0,10*ROW('Sanitation Data'!E99))="","",OFFSET('Sanitation Data'!$E$32,0,10*ROW('Sanitation Data'!E99)))</f>
        <v/>
      </c>
      <c r="CU105" s="273" t="str">
        <f ca="true">+IF(OFFSET('Sanitation Data'!$F$28,0,10*ROW('Sanitation Data'!F99))="","",OFFSET('Sanitation Data'!$F$28,0,10*ROW('Sanitation Data'!F99)))</f>
        <v/>
      </c>
      <c r="CV105" s="273" t="str">
        <f ca="true">+IF(OFFSET('Sanitation Data'!$F$29,0,10*ROW('Sanitation Data'!F99))="","",OFFSET('Sanitation Data'!$F$29,0,10*ROW('Sanitation Data'!F99)))</f>
        <v/>
      </c>
      <c r="CW105" s="273" t="str">
        <f ca="true">+IF(OFFSET('Sanitation Data'!$F$30,0,10*ROW('Sanitation Data'!F99))="","",OFFSET('Sanitation Data'!$F$30,0,10*ROW('Sanitation Data'!F99)))</f>
        <v/>
      </c>
      <c r="CX105" s="273" t="str">
        <f ca="true">+IF(OFFSET('Sanitation Data'!$F$31,0,10*ROW('Sanitation Data'!F99))="","",OFFSET('Sanitation Data'!$F$31,0,10*ROW('Sanitation Data'!F99)))</f>
        <v/>
      </c>
      <c r="CY105" s="273" t="str">
        <f ca="true">+IF(OFFSET('Sanitation Data'!$F$32,0,10*ROW('Sanitation Data'!F99))="","",OFFSET('Sanitation Data'!$F$32,0,10*ROW('Sanitation Data'!F99)))</f>
        <v/>
      </c>
      <c r="CZ105" s="273" t="str">
        <f ca="true">+IF(OFFSET('Sanitation Data'!$G$28,0,10*ROW('Sanitation Data'!G99))="","",OFFSET('Sanitation Data'!$G$28,0,10*ROW('Sanitation Data'!G99)))</f>
        <v/>
      </c>
      <c r="DA105" s="273" t="str">
        <f ca="true">+IF(OFFSET('Sanitation Data'!$G$29,0,10*ROW('Sanitation Data'!G99))="","",OFFSET('Sanitation Data'!$G$29,0,10*ROW('Sanitation Data'!G99)))</f>
        <v/>
      </c>
      <c r="DB105" s="273" t="str">
        <f ca="true">+IF(OFFSET('Sanitation Data'!$G$30,0,10*ROW('Sanitation Data'!G99))="","",OFFSET('Sanitation Data'!$G$30,0,10*ROW('Sanitation Data'!G99)))</f>
        <v/>
      </c>
      <c r="DC105" s="273" t="str">
        <f ca="true">+IF(OFFSET('Sanitation Data'!$G$31,0,10*ROW('Sanitation Data'!G99))="","",OFFSET('Sanitation Data'!$G$31,0,10*ROW('Sanitation Data'!G99)))</f>
        <v/>
      </c>
      <c r="DD105" s="273" t="str">
        <f ca="true">+IF(OFFSET('Sanitation Data'!$G$32,0,10*ROW('Sanitation Data'!G99))="","",OFFSET('Sanitation Data'!$G$32,0,10*ROW('Sanitation Data'!G99)))</f>
        <v/>
      </c>
      <c r="DE105" s="273" t="str">
        <f ca="true">+IF(OFFSET('Sanitation Data'!$H$28,0,10*ROW('Sanitation Data'!H99))="","",OFFSET('Sanitation Data'!$H$28,0,10*ROW('Sanitation Data'!H99)))</f>
        <v/>
      </c>
      <c r="DF105" s="273" t="str">
        <f ca="true">+IF(OFFSET('Sanitation Data'!$H$29,0,10*ROW('Sanitation Data'!H99))="","",OFFSET('Sanitation Data'!$H$29,0,10*ROW('Sanitation Data'!H99)))</f>
        <v/>
      </c>
      <c r="DG105" s="273" t="str">
        <f ca="true">+IF(OFFSET('Sanitation Data'!$H$30,0,10*ROW('Sanitation Data'!H99))="","",OFFSET('Sanitation Data'!$H$30,0,10*ROW('Sanitation Data'!H99)))</f>
        <v/>
      </c>
      <c r="DH105" s="273" t="str">
        <f ca="true">+IF(OFFSET('Sanitation Data'!$H$31,0,10*ROW('Sanitation Data'!H99))="","",OFFSET('Sanitation Data'!$H$31,0,10*ROW('Sanitation Data'!H99)))</f>
        <v/>
      </c>
      <c r="DI105" s="273" t="str">
        <f ca="true">+IF(OFFSET('Sanitation Data'!$H$32,0,10*ROW('Sanitation Data'!H99))="","",OFFSET('Sanitation Data'!$H$32,0,10*ROW('Sanitation Data'!H99)))</f>
        <v/>
      </c>
      <c r="DJ105" s="273" t="str">
        <f ca="true">+IF(OFFSET('Sanitation Data'!$I$28,0,10*ROW('Sanitation Data'!I99))="","",OFFSET('Sanitation Data'!$I$28,0,10*ROW('Sanitation Data'!I99)))</f>
        <v/>
      </c>
      <c r="DK105" s="273" t="str">
        <f ca="true">+IF(OFFSET('Sanitation Data'!$I$29,0,10*ROW('Sanitation Data'!I99))="","",OFFSET('Sanitation Data'!$I$29,0,10*ROW('Sanitation Data'!I99)))</f>
        <v/>
      </c>
      <c r="DL105" s="273" t="str">
        <f ca="true">+IF(OFFSET('Sanitation Data'!$I$30,0,10*ROW('Sanitation Data'!I99))="","",OFFSET('Sanitation Data'!$I$30,0,10*ROW('Sanitation Data'!I99)))</f>
        <v/>
      </c>
      <c r="DM105" s="273" t="str">
        <f ca="true">+IF(OFFSET('Sanitation Data'!$I$31,0,10*ROW('Sanitation Data'!I99))="","",OFFSET('Sanitation Data'!$I$31,0,10*ROW('Sanitation Data'!I99)))</f>
        <v/>
      </c>
      <c r="DN105" s="273" t="str">
        <f ca="true">+IF(OFFSET('Sanitation Data'!$I$32,0,10*ROW('Sanitation Data'!I99))="","",OFFSET('Sanitation Data'!$I$32,0,10*ROW('Sanitation Data'!I99)))</f>
        <v/>
      </c>
      <c r="DO105" s="273" t="str">
        <f ca="true">+IF(OFFSET('Hygiene Data'!$D$11,0,10*ROW('Hygiene Data'!D99))="","",OFFSET('Hygiene Data'!$D$11,0,10*ROW('Hygiene Data'!D99)))</f>
        <v/>
      </c>
      <c r="DP105" s="273" t="str">
        <f ca="true">+IF(OFFSET('Hygiene Data'!$D$12,0,10*ROW('Hygiene Data'!D99))="","",OFFSET('Hygiene Data'!$D$12,0,10*ROW('Hygiene Data'!D99)))</f>
        <v/>
      </c>
      <c r="DQ105" s="273" t="str">
        <f ca="true">+IF(OFFSET('Hygiene Data'!$D$13,0,10*ROW('Hygiene Data'!D99))="","",OFFSET('Hygiene Data'!$D$13,0,10*ROW('Hygiene Data'!D99)))</f>
        <v/>
      </c>
      <c r="DR105" s="273" t="str">
        <f ca="true">+IF(OFFSET('Hygiene Data'!$E$11,0,10*ROW('Hygiene Data'!E99))="","",OFFSET('Hygiene Data'!$E$11,0,10*ROW('Hygiene Data'!E99)))</f>
        <v/>
      </c>
      <c r="DS105" s="273" t="str">
        <f ca="true">+IF(OFFSET('Hygiene Data'!$E$12,0,10*ROW('Hygiene Data'!E99))="","",OFFSET('Hygiene Data'!$E$12,0,10*ROW('Hygiene Data'!E99)))</f>
        <v/>
      </c>
      <c r="DT105" s="273" t="str">
        <f ca="true">+IF(OFFSET('Hygiene Data'!$E$13,0,10*ROW('Hygiene Data'!E99))="","",OFFSET('Hygiene Data'!$E$13,0,10*ROW('Hygiene Data'!E99)))</f>
        <v/>
      </c>
      <c r="DU105" s="273" t="str">
        <f ca="true">+IF(OFFSET('Hygiene Data'!$F$11,0,10*ROW('Hygiene Data'!F99))="","",OFFSET('Hygiene Data'!$F$11,0,10*ROW('Hygiene Data'!F99)))</f>
        <v/>
      </c>
      <c r="DV105" s="273" t="str">
        <f ca="true">+IF(OFFSET('Hygiene Data'!$F$12,0,10*ROW('Hygiene Data'!F99))="","",OFFSET('Hygiene Data'!$F$12,0,10*ROW('Hygiene Data'!F99)))</f>
        <v/>
      </c>
      <c r="DW105" s="273" t="str">
        <f ca="true">+IF(OFFSET('Hygiene Data'!$F$13,0,10*ROW('Hygiene Data'!F99))="","",OFFSET('Hygiene Data'!$F$13,0,10*ROW('Hygiene Data'!F99)))</f>
        <v/>
      </c>
      <c r="DX105" s="273" t="str">
        <f ca="true">+IF(OFFSET('Hygiene Data'!$G$11,0,10*ROW('Hygiene Data'!G99))="","",OFFSET('Hygiene Data'!$G$11,0,10*ROW('Hygiene Data'!G99)))</f>
        <v/>
      </c>
      <c r="DY105" s="273" t="str">
        <f ca="true">+IF(OFFSET('Hygiene Data'!$G$12,0,10*ROW('Hygiene Data'!G99))="","",OFFSET('Hygiene Data'!$G$12,0,10*ROW('Hygiene Data'!G99)))</f>
        <v/>
      </c>
      <c r="DZ105" s="273" t="str">
        <f ca="true">+IF(OFFSET('Hygiene Data'!$G$13,0,10*ROW('Hygiene Data'!G99))="","",OFFSET('Hygiene Data'!$G$13,0,10*ROW('Hygiene Data'!G99)))</f>
        <v/>
      </c>
      <c r="EA105" s="273" t="str">
        <f ca="true">+IF(OFFSET('Hygiene Data'!$H$11,0,10*ROW('Hygiene Data'!H99))="","",OFFSET('Hygiene Data'!$H$11,0,10*ROW('Hygiene Data'!H99)))</f>
        <v/>
      </c>
      <c r="EB105" s="273" t="str">
        <f ca="true">+IF(OFFSET('Hygiene Data'!$H$12,0,10*ROW('Hygiene Data'!H99))="","",OFFSET('Hygiene Data'!$H$12,0,10*ROW('Hygiene Data'!H99)))</f>
        <v/>
      </c>
      <c r="EC105" s="273" t="str">
        <f ca="true">+IF(OFFSET('Hygiene Data'!$H$13,0,10*ROW('Hygiene Data'!H99))="","",OFFSET('Hygiene Data'!$H$13,0,10*ROW('Hygiene Data'!H99)))</f>
        <v/>
      </c>
      <c r="ED105" s="273" t="str">
        <f ca="true">+IF(OFFSET('Hygiene Data'!$I$11,0,10*ROW('Hygiene Data'!I99))="","",OFFSET('Hygiene Data'!$I$11,0,10*ROW('Hygiene Data'!I99)))</f>
        <v/>
      </c>
      <c r="EE105" s="273" t="str">
        <f ca="true">+IF(OFFSET('Hygiene Data'!$I$12,0,10*ROW('Hygiene Data'!I99))="","",OFFSET('Hygiene Data'!$I$12,0,10*ROW('Hygiene Data'!I99)))</f>
        <v/>
      </c>
      <c r="EF105" s="273"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29"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3"/>
      <c r="BS106" s="273" t="str">
        <f ca="true">+IF(OFFSET('Water Data'!$D$27,0,10*ROW('Water Data'!D100))="","",OFFSET('Water Data'!$D$27,0,10*ROW('Water Data'!D100)))</f>
        <v/>
      </c>
      <c r="BT106" s="273" t="str">
        <f ca="true">+IF(OFFSET('Water Data'!$D$28,0,10*ROW('Water Data'!D100))="","",OFFSET('Water Data'!$D$28,0,10*ROW('Water Data'!D100)))</f>
        <v/>
      </c>
      <c r="BU106" s="273" t="str">
        <f ca="true">+IF(OFFSET('Water Data'!$D$29,0,10*ROW('Water Data'!D100))="","",OFFSET('Water Data'!$D$29,0,10*ROW('Water Data'!D100)))</f>
        <v/>
      </c>
      <c r="BV106" s="273" t="str">
        <f ca="true">+IF(OFFSET('Water Data'!$E$27,0,10*ROW('Water Data'!E100))="","",OFFSET('Water Data'!$E$27,0,10*ROW('Water Data'!E100)))</f>
        <v/>
      </c>
      <c r="BW106" s="273" t="str">
        <f ca="true">+IF(OFFSET('Water Data'!$E$28,0,10*ROW('Water Data'!E100))="","",OFFSET('Water Data'!$E$28,0,10*ROW('Water Data'!E100)))</f>
        <v/>
      </c>
      <c r="BX106" s="273" t="str">
        <f ca="true">+IF(OFFSET('Water Data'!$E$29,0,10*ROW('Water Data'!E100))="","",OFFSET('Water Data'!$E$29,0,10*ROW('Water Data'!E100)))</f>
        <v/>
      </c>
      <c r="BY106" s="273" t="str">
        <f ca="true">+IF(OFFSET('Water Data'!$F$27,0,10*ROW('Water Data'!F100))="","",OFFSET('Water Data'!$F$27,0,10*ROW('Water Data'!F100)))</f>
        <v/>
      </c>
      <c r="BZ106" s="273" t="str">
        <f ca="true">+IF(OFFSET('Water Data'!$F$28,0,10*ROW('Water Data'!F100))="","",OFFSET('Water Data'!$F$28,0,10*ROW('Water Data'!F100)))</f>
        <v/>
      </c>
      <c r="CA106" s="273" t="str">
        <f ca="true">+IF(OFFSET('Water Data'!$F$29,0,10*ROW('Water Data'!F100))="","",OFFSET('Water Data'!$F$29,0,10*ROW('Water Data'!F100)))</f>
        <v/>
      </c>
      <c r="CB106" s="273" t="str">
        <f ca="true">+IF(OFFSET('Water Data'!$G$27,0,10*ROW('Water Data'!G100))="","",OFFSET('Water Data'!$G$27,0,10*ROW('Water Data'!G100)))</f>
        <v/>
      </c>
      <c r="CC106" s="273" t="str">
        <f ca="true">+IF(OFFSET('Water Data'!$G$28,0,10*ROW('Water Data'!G100))="","",OFFSET('Water Data'!$G$28,0,10*ROW('Water Data'!G100)))</f>
        <v/>
      </c>
      <c r="CD106" s="273" t="str">
        <f ca="true">+IF(OFFSET('Water Data'!$G$29,0,10*ROW('Water Data'!G100))="","",OFFSET('Water Data'!$G$29,0,10*ROW('Water Data'!G100)))</f>
        <v/>
      </c>
      <c r="CE106" s="273" t="str">
        <f ca="true">+IF(OFFSET('Water Data'!$H$27,0,10*ROW('Water Data'!H100))="","",OFFSET('Water Data'!$H$27,0,10*ROW('Water Data'!H100)))</f>
        <v/>
      </c>
      <c r="CF106" s="273" t="str">
        <f ca="true">+IF(OFFSET('Water Data'!$H$28,0,10*ROW('Water Data'!H100))="","",OFFSET('Water Data'!$H$28,0,10*ROW('Water Data'!H100)))</f>
        <v/>
      </c>
      <c r="CG106" s="273" t="str">
        <f ca="true">+IF(OFFSET('Water Data'!$H$29,0,10*ROW('Water Data'!H100))="","",OFFSET('Water Data'!$H$29,0,10*ROW('Water Data'!H100)))</f>
        <v/>
      </c>
      <c r="CH106" s="273" t="str">
        <f ca="true">+IF(OFFSET('Water Data'!$I$27,0,10*ROW('Water Data'!I100))="","",OFFSET('Water Data'!$I$27,0,10*ROW('Water Data'!I100)))</f>
        <v/>
      </c>
      <c r="CI106" s="273" t="str">
        <f ca="true">+IF(OFFSET('Water Data'!$I$28,0,10*ROW('Water Data'!I100))="","",OFFSET('Water Data'!$I$28,0,10*ROW('Water Data'!I100)))</f>
        <v/>
      </c>
      <c r="CJ106" s="273" t="str">
        <f ca="true">+IF(OFFSET('Water Data'!$I$29,0,10*ROW('Water Data'!I100))="","",OFFSET('Water Data'!$I$29,0,10*ROW('Water Data'!I100)))</f>
        <v/>
      </c>
      <c r="CK106" s="273" t="str">
        <f ca="true">+IF(OFFSET('Sanitation Data'!$D$28,0,10*ROW('Sanitation Data'!D100))="","",OFFSET('Sanitation Data'!$D$28,0,10*ROW('Sanitation Data'!D100)))</f>
        <v/>
      </c>
      <c r="CL106" s="273" t="str">
        <f ca="true">+IF(OFFSET('Sanitation Data'!$D$29,0,10*ROW('Sanitation Data'!D100))="","",OFFSET('Sanitation Data'!$D$29,0,10*ROW('Sanitation Data'!D100)))</f>
        <v/>
      </c>
      <c r="CM106" s="273" t="str">
        <f ca="true">+IF(OFFSET('Sanitation Data'!$D$30,0,10*ROW('Sanitation Data'!D100))="","",OFFSET('Sanitation Data'!$D$30,0,10*ROW('Sanitation Data'!D100)))</f>
        <v/>
      </c>
      <c r="CN106" s="273" t="str">
        <f ca="true">+IF(OFFSET('Sanitation Data'!$D$31,0,10*ROW('Sanitation Data'!D100))="","",OFFSET('Sanitation Data'!$D$31,0,10*ROW('Sanitation Data'!D100)))</f>
        <v/>
      </c>
      <c r="CO106" s="273" t="str">
        <f ca="true">+IF(OFFSET('Sanitation Data'!$D$32,0,10*ROW('Sanitation Data'!D100))="","",OFFSET('Sanitation Data'!$D$32,0,10*ROW('Sanitation Data'!D100)))</f>
        <v/>
      </c>
      <c r="CP106" s="273" t="str">
        <f ca="true">+IF(OFFSET('Sanitation Data'!$E$28,0,10*ROW('Sanitation Data'!E100))="","",OFFSET('Sanitation Data'!$E$28,0,10*ROW('Sanitation Data'!E100)))</f>
        <v/>
      </c>
      <c r="CQ106" s="273" t="str">
        <f ca="true">+IF(OFFSET('Sanitation Data'!$E$29,0,10*ROW('Sanitation Data'!E100))="","",OFFSET('Sanitation Data'!$E$29,0,10*ROW('Sanitation Data'!E100)))</f>
        <v/>
      </c>
      <c r="CR106" s="273" t="str">
        <f ca="true">+IF(OFFSET('Sanitation Data'!$E$30,0,10*ROW('Sanitation Data'!E100))="","",OFFSET('Sanitation Data'!$E$30,0,10*ROW('Sanitation Data'!E100)))</f>
        <v/>
      </c>
      <c r="CS106" s="273" t="str">
        <f ca="true">+IF(OFFSET('Sanitation Data'!$E$31,0,10*ROW('Sanitation Data'!E100))="","",OFFSET('Sanitation Data'!$E$31,0,10*ROW('Sanitation Data'!E100)))</f>
        <v/>
      </c>
      <c r="CT106" s="273" t="str">
        <f ca="true">+IF(OFFSET('Sanitation Data'!$E$32,0,10*ROW('Sanitation Data'!E100))="","",OFFSET('Sanitation Data'!$E$32,0,10*ROW('Sanitation Data'!E100)))</f>
        <v/>
      </c>
      <c r="CU106" s="273" t="str">
        <f ca="true">+IF(OFFSET('Sanitation Data'!$F$28,0,10*ROW('Sanitation Data'!F100))="","",OFFSET('Sanitation Data'!$F$28,0,10*ROW('Sanitation Data'!F100)))</f>
        <v/>
      </c>
      <c r="CV106" s="273" t="str">
        <f ca="true">+IF(OFFSET('Sanitation Data'!$F$29,0,10*ROW('Sanitation Data'!F100))="","",OFFSET('Sanitation Data'!$F$29,0,10*ROW('Sanitation Data'!F100)))</f>
        <v/>
      </c>
      <c r="CW106" s="273" t="str">
        <f ca="true">+IF(OFFSET('Sanitation Data'!$F$30,0,10*ROW('Sanitation Data'!F100))="","",OFFSET('Sanitation Data'!$F$30,0,10*ROW('Sanitation Data'!F100)))</f>
        <v/>
      </c>
      <c r="CX106" s="273" t="str">
        <f ca="true">+IF(OFFSET('Sanitation Data'!$F$31,0,10*ROW('Sanitation Data'!F100))="","",OFFSET('Sanitation Data'!$F$31,0,10*ROW('Sanitation Data'!F100)))</f>
        <v/>
      </c>
      <c r="CY106" s="273" t="str">
        <f ca="true">+IF(OFFSET('Sanitation Data'!$F$32,0,10*ROW('Sanitation Data'!F100))="","",OFFSET('Sanitation Data'!$F$32,0,10*ROW('Sanitation Data'!F100)))</f>
        <v/>
      </c>
      <c r="CZ106" s="273" t="str">
        <f ca="true">+IF(OFFSET('Sanitation Data'!$G$28,0,10*ROW('Sanitation Data'!G100))="","",OFFSET('Sanitation Data'!$G$28,0,10*ROW('Sanitation Data'!G100)))</f>
        <v/>
      </c>
      <c r="DA106" s="273" t="str">
        <f ca="true">+IF(OFFSET('Sanitation Data'!$G$29,0,10*ROW('Sanitation Data'!G100))="","",OFFSET('Sanitation Data'!$G$29,0,10*ROW('Sanitation Data'!G100)))</f>
        <v/>
      </c>
      <c r="DB106" s="273" t="str">
        <f ca="true">+IF(OFFSET('Sanitation Data'!$G$30,0,10*ROW('Sanitation Data'!G100))="","",OFFSET('Sanitation Data'!$G$30,0,10*ROW('Sanitation Data'!G100)))</f>
        <v/>
      </c>
      <c r="DC106" s="273" t="str">
        <f ca="true">+IF(OFFSET('Sanitation Data'!$G$31,0,10*ROW('Sanitation Data'!G100))="","",OFFSET('Sanitation Data'!$G$31,0,10*ROW('Sanitation Data'!G100)))</f>
        <v/>
      </c>
      <c r="DD106" s="273" t="str">
        <f ca="true">+IF(OFFSET('Sanitation Data'!$G$32,0,10*ROW('Sanitation Data'!G100))="","",OFFSET('Sanitation Data'!$G$32,0,10*ROW('Sanitation Data'!G100)))</f>
        <v/>
      </c>
      <c r="DE106" s="273" t="str">
        <f ca="true">+IF(OFFSET('Sanitation Data'!$H$28,0,10*ROW('Sanitation Data'!H100))="","",OFFSET('Sanitation Data'!$H$28,0,10*ROW('Sanitation Data'!H100)))</f>
        <v/>
      </c>
      <c r="DF106" s="273" t="str">
        <f ca="true">+IF(OFFSET('Sanitation Data'!$H$29,0,10*ROW('Sanitation Data'!H100))="","",OFFSET('Sanitation Data'!$H$29,0,10*ROW('Sanitation Data'!H100)))</f>
        <v/>
      </c>
      <c r="DG106" s="273" t="str">
        <f ca="true">+IF(OFFSET('Sanitation Data'!$H$30,0,10*ROW('Sanitation Data'!H100))="","",OFFSET('Sanitation Data'!$H$30,0,10*ROW('Sanitation Data'!H100)))</f>
        <v/>
      </c>
      <c r="DH106" s="273" t="str">
        <f ca="true">+IF(OFFSET('Sanitation Data'!$H$31,0,10*ROW('Sanitation Data'!H100))="","",OFFSET('Sanitation Data'!$H$31,0,10*ROW('Sanitation Data'!H100)))</f>
        <v/>
      </c>
      <c r="DI106" s="273" t="str">
        <f ca="true">+IF(OFFSET('Sanitation Data'!$H$32,0,10*ROW('Sanitation Data'!H100))="","",OFFSET('Sanitation Data'!$H$32,0,10*ROW('Sanitation Data'!H100)))</f>
        <v/>
      </c>
      <c r="DJ106" s="273" t="str">
        <f ca="true">+IF(OFFSET('Sanitation Data'!$I$28,0,10*ROW('Sanitation Data'!I100))="","",OFFSET('Sanitation Data'!$I$28,0,10*ROW('Sanitation Data'!I100)))</f>
        <v/>
      </c>
      <c r="DK106" s="273" t="str">
        <f ca="true">+IF(OFFSET('Sanitation Data'!$I$29,0,10*ROW('Sanitation Data'!I100))="","",OFFSET('Sanitation Data'!$I$29,0,10*ROW('Sanitation Data'!I100)))</f>
        <v/>
      </c>
      <c r="DL106" s="273" t="str">
        <f ca="true">+IF(OFFSET('Sanitation Data'!$I$30,0,10*ROW('Sanitation Data'!I100))="","",OFFSET('Sanitation Data'!$I$30,0,10*ROW('Sanitation Data'!I100)))</f>
        <v/>
      </c>
      <c r="DM106" s="273" t="str">
        <f ca="true">+IF(OFFSET('Sanitation Data'!$I$31,0,10*ROW('Sanitation Data'!I100))="","",OFFSET('Sanitation Data'!$I$31,0,10*ROW('Sanitation Data'!I100)))</f>
        <v/>
      </c>
      <c r="DN106" s="273" t="str">
        <f ca="true">+IF(OFFSET('Sanitation Data'!$I$32,0,10*ROW('Sanitation Data'!I100))="","",OFFSET('Sanitation Data'!$I$32,0,10*ROW('Sanitation Data'!I100)))</f>
        <v/>
      </c>
      <c r="DO106" s="273" t="str">
        <f ca="true">+IF(OFFSET('Hygiene Data'!$D$11,0,10*ROW('Hygiene Data'!D100))="","",OFFSET('Hygiene Data'!$D$11,0,10*ROW('Hygiene Data'!D100)))</f>
        <v/>
      </c>
      <c r="DP106" s="273" t="str">
        <f ca="true">+IF(OFFSET('Hygiene Data'!$D$12,0,10*ROW('Hygiene Data'!D100))="","",OFFSET('Hygiene Data'!$D$12,0,10*ROW('Hygiene Data'!D100)))</f>
        <v/>
      </c>
      <c r="DQ106" s="273" t="str">
        <f ca="true">+IF(OFFSET('Hygiene Data'!$D$13,0,10*ROW('Hygiene Data'!D100))="","",OFFSET('Hygiene Data'!$D$13,0,10*ROW('Hygiene Data'!D100)))</f>
        <v/>
      </c>
      <c r="DR106" s="273" t="str">
        <f ca="true">+IF(OFFSET('Hygiene Data'!$E$11,0,10*ROW('Hygiene Data'!E100))="","",OFFSET('Hygiene Data'!$E$11,0,10*ROW('Hygiene Data'!E100)))</f>
        <v/>
      </c>
      <c r="DS106" s="273" t="str">
        <f ca="true">+IF(OFFSET('Hygiene Data'!$E$12,0,10*ROW('Hygiene Data'!E100))="","",OFFSET('Hygiene Data'!$E$12,0,10*ROW('Hygiene Data'!E100)))</f>
        <v/>
      </c>
      <c r="DT106" s="273" t="str">
        <f ca="true">+IF(OFFSET('Hygiene Data'!$E$13,0,10*ROW('Hygiene Data'!E100))="","",OFFSET('Hygiene Data'!$E$13,0,10*ROW('Hygiene Data'!E100)))</f>
        <v/>
      </c>
      <c r="DU106" s="273" t="str">
        <f ca="true">+IF(OFFSET('Hygiene Data'!$F$11,0,10*ROW('Hygiene Data'!F100))="","",OFFSET('Hygiene Data'!$F$11,0,10*ROW('Hygiene Data'!F100)))</f>
        <v/>
      </c>
      <c r="DV106" s="273" t="str">
        <f ca="true">+IF(OFFSET('Hygiene Data'!$F$12,0,10*ROW('Hygiene Data'!F100))="","",OFFSET('Hygiene Data'!$F$12,0,10*ROW('Hygiene Data'!F100)))</f>
        <v/>
      </c>
      <c r="DW106" s="273" t="str">
        <f ca="true">+IF(OFFSET('Hygiene Data'!$F$13,0,10*ROW('Hygiene Data'!F100))="","",OFFSET('Hygiene Data'!$F$13,0,10*ROW('Hygiene Data'!F100)))</f>
        <v/>
      </c>
      <c r="DX106" s="273" t="str">
        <f ca="true">+IF(OFFSET('Hygiene Data'!$G$11,0,10*ROW('Hygiene Data'!G100))="","",OFFSET('Hygiene Data'!$G$11,0,10*ROW('Hygiene Data'!G100)))</f>
        <v/>
      </c>
      <c r="DY106" s="273" t="str">
        <f ca="true">+IF(OFFSET('Hygiene Data'!$G$12,0,10*ROW('Hygiene Data'!G100))="","",OFFSET('Hygiene Data'!$G$12,0,10*ROW('Hygiene Data'!G100)))</f>
        <v/>
      </c>
      <c r="DZ106" s="273" t="str">
        <f ca="true">+IF(OFFSET('Hygiene Data'!$G$13,0,10*ROW('Hygiene Data'!G100))="","",OFFSET('Hygiene Data'!$G$13,0,10*ROW('Hygiene Data'!G100)))</f>
        <v/>
      </c>
      <c r="EA106" s="273" t="str">
        <f ca="true">+IF(OFFSET('Hygiene Data'!$H$11,0,10*ROW('Hygiene Data'!H100))="","",OFFSET('Hygiene Data'!$H$11,0,10*ROW('Hygiene Data'!H100)))</f>
        <v/>
      </c>
      <c r="EB106" s="273" t="str">
        <f ca="true">+IF(OFFSET('Hygiene Data'!$H$12,0,10*ROW('Hygiene Data'!H100))="","",OFFSET('Hygiene Data'!$H$12,0,10*ROW('Hygiene Data'!H100)))</f>
        <v/>
      </c>
      <c r="EC106" s="273" t="str">
        <f ca="true">+IF(OFFSET('Hygiene Data'!$H$13,0,10*ROW('Hygiene Data'!H100))="","",OFFSET('Hygiene Data'!$H$13,0,10*ROW('Hygiene Data'!H100)))</f>
        <v/>
      </c>
      <c r="ED106" s="273" t="str">
        <f ca="true">+IF(OFFSET('Hygiene Data'!$I$11,0,10*ROW('Hygiene Data'!I100))="","",OFFSET('Hygiene Data'!$I$11,0,10*ROW('Hygiene Data'!I100)))</f>
        <v/>
      </c>
      <c r="EE106" s="273" t="str">
        <f ca="true">+IF(OFFSET('Hygiene Data'!$I$12,0,10*ROW('Hygiene Data'!I100))="","",OFFSET('Hygiene Data'!$I$12,0,10*ROW('Hygiene Data'!I100)))</f>
        <v/>
      </c>
      <c r="EF106" s="273"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29"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3"/>
      <c r="BS107" s="273" t="str">
        <f ca="true">+IF(OFFSET('Water Data'!$D$27,0,10*ROW('Water Data'!D101))="","",OFFSET('Water Data'!$D$27,0,10*ROW('Water Data'!D101)))</f>
        <v/>
      </c>
      <c r="BT107" s="273" t="str">
        <f ca="true">+IF(OFFSET('Water Data'!$D$28,0,10*ROW('Water Data'!D101))="","",OFFSET('Water Data'!$D$28,0,10*ROW('Water Data'!D101)))</f>
        <v/>
      </c>
      <c r="BU107" s="273" t="str">
        <f ca="true">+IF(OFFSET('Water Data'!$D$29,0,10*ROW('Water Data'!D101))="","",OFFSET('Water Data'!$D$29,0,10*ROW('Water Data'!D101)))</f>
        <v/>
      </c>
      <c r="BV107" s="273" t="str">
        <f ca="true">+IF(OFFSET('Water Data'!$E$27,0,10*ROW('Water Data'!E101))="","",OFFSET('Water Data'!$E$27,0,10*ROW('Water Data'!E101)))</f>
        <v/>
      </c>
      <c r="BW107" s="273" t="str">
        <f ca="true">+IF(OFFSET('Water Data'!$E$28,0,10*ROW('Water Data'!E101))="","",OFFSET('Water Data'!$E$28,0,10*ROW('Water Data'!E101)))</f>
        <v/>
      </c>
      <c r="BX107" s="273" t="str">
        <f ca="true">+IF(OFFSET('Water Data'!$E$29,0,10*ROW('Water Data'!E101))="","",OFFSET('Water Data'!$E$29,0,10*ROW('Water Data'!E101)))</f>
        <v/>
      </c>
      <c r="BY107" s="273" t="str">
        <f ca="true">+IF(OFFSET('Water Data'!$F$27,0,10*ROW('Water Data'!F101))="","",OFFSET('Water Data'!$F$27,0,10*ROW('Water Data'!F101)))</f>
        <v/>
      </c>
      <c r="BZ107" s="273" t="str">
        <f ca="true">+IF(OFFSET('Water Data'!$F$28,0,10*ROW('Water Data'!F101))="","",OFFSET('Water Data'!$F$28,0,10*ROW('Water Data'!F101)))</f>
        <v/>
      </c>
      <c r="CA107" s="273" t="str">
        <f ca="true">+IF(OFFSET('Water Data'!$F$29,0,10*ROW('Water Data'!F101))="","",OFFSET('Water Data'!$F$29,0,10*ROW('Water Data'!F101)))</f>
        <v/>
      </c>
      <c r="CB107" s="273" t="str">
        <f ca="true">+IF(OFFSET('Water Data'!$G$27,0,10*ROW('Water Data'!G101))="","",OFFSET('Water Data'!$G$27,0,10*ROW('Water Data'!G101)))</f>
        <v/>
      </c>
      <c r="CC107" s="273" t="str">
        <f ca="true">+IF(OFFSET('Water Data'!$G$28,0,10*ROW('Water Data'!G101))="","",OFFSET('Water Data'!$G$28,0,10*ROW('Water Data'!G101)))</f>
        <v/>
      </c>
      <c r="CD107" s="273" t="str">
        <f ca="true">+IF(OFFSET('Water Data'!$G$29,0,10*ROW('Water Data'!G101))="","",OFFSET('Water Data'!$G$29,0,10*ROW('Water Data'!G101)))</f>
        <v/>
      </c>
      <c r="CE107" s="273" t="str">
        <f ca="true">+IF(OFFSET('Water Data'!$H$27,0,10*ROW('Water Data'!H101))="","",OFFSET('Water Data'!$H$27,0,10*ROW('Water Data'!H101)))</f>
        <v/>
      </c>
      <c r="CF107" s="273" t="str">
        <f ca="true">+IF(OFFSET('Water Data'!$H$28,0,10*ROW('Water Data'!H101))="","",OFFSET('Water Data'!$H$28,0,10*ROW('Water Data'!H101)))</f>
        <v/>
      </c>
      <c r="CG107" s="273" t="str">
        <f ca="true">+IF(OFFSET('Water Data'!$H$29,0,10*ROW('Water Data'!H101))="","",OFFSET('Water Data'!$H$29,0,10*ROW('Water Data'!H101)))</f>
        <v/>
      </c>
      <c r="CH107" s="273" t="str">
        <f ca="true">+IF(OFFSET('Water Data'!$I$27,0,10*ROW('Water Data'!I101))="","",OFFSET('Water Data'!$I$27,0,10*ROW('Water Data'!I101)))</f>
        <v/>
      </c>
      <c r="CI107" s="273" t="str">
        <f ca="true">+IF(OFFSET('Water Data'!$I$28,0,10*ROW('Water Data'!I101))="","",OFFSET('Water Data'!$I$28,0,10*ROW('Water Data'!I101)))</f>
        <v/>
      </c>
      <c r="CJ107" s="273" t="str">
        <f ca="true">+IF(OFFSET('Water Data'!$I$29,0,10*ROW('Water Data'!I101))="","",OFFSET('Water Data'!$I$29,0,10*ROW('Water Data'!I101)))</f>
        <v/>
      </c>
      <c r="CK107" s="273" t="str">
        <f ca="true">+IF(OFFSET('Sanitation Data'!$D$28,0,10*ROW('Sanitation Data'!D101))="","",OFFSET('Sanitation Data'!$D$28,0,10*ROW('Sanitation Data'!D101)))</f>
        <v/>
      </c>
      <c r="CL107" s="273" t="str">
        <f ca="true">+IF(OFFSET('Sanitation Data'!$D$29,0,10*ROW('Sanitation Data'!D101))="","",OFFSET('Sanitation Data'!$D$29,0,10*ROW('Sanitation Data'!D101)))</f>
        <v/>
      </c>
      <c r="CM107" s="273" t="str">
        <f ca="true">+IF(OFFSET('Sanitation Data'!$D$30,0,10*ROW('Sanitation Data'!D101))="","",OFFSET('Sanitation Data'!$D$30,0,10*ROW('Sanitation Data'!D101)))</f>
        <v/>
      </c>
      <c r="CN107" s="273" t="str">
        <f ca="true">+IF(OFFSET('Sanitation Data'!$D$31,0,10*ROW('Sanitation Data'!D101))="","",OFFSET('Sanitation Data'!$D$31,0,10*ROW('Sanitation Data'!D101)))</f>
        <v/>
      </c>
      <c r="CO107" s="273" t="str">
        <f ca="true">+IF(OFFSET('Sanitation Data'!$D$32,0,10*ROW('Sanitation Data'!D101))="","",OFFSET('Sanitation Data'!$D$32,0,10*ROW('Sanitation Data'!D101)))</f>
        <v/>
      </c>
      <c r="CP107" s="273" t="str">
        <f ca="true">+IF(OFFSET('Sanitation Data'!$E$28,0,10*ROW('Sanitation Data'!E101))="","",OFFSET('Sanitation Data'!$E$28,0,10*ROW('Sanitation Data'!E101)))</f>
        <v/>
      </c>
      <c r="CQ107" s="273" t="str">
        <f ca="true">+IF(OFFSET('Sanitation Data'!$E$29,0,10*ROW('Sanitation Data'!E101))="","",OFFSET('Sanitation Data'!$E$29,0,10*ROW('Sanitation Data'!E101)))</f>
        <v/>
      </c>
      <c r="CR107" s="273" t="str">
        <f ca="true">+IF(OFFSET('Sanitation Data'!$E$30,0,10*ROW('Sanitation Data'!E101))="","",OFFSET('Sanitation Data'!$E$30,0,10*ROW('Sanitation Data'!E101)))</f>
        <v/>
      </c>
      <c r="CS107" s="273" t="str">
        <f ca="true">+IF(OFFSET('Sanitation Data'!$E$31,0,10*ROW('Sanitation Data'!E101))="","",OFFSET('Sanitation Data'!$E$31,0,10*ROW('Sanitation Data'!E101)))</f>
        <v/>
      </c>
      <c r="CT107" s="273" t="str">
        <f ca="true">+IF(OFFSET('Sanitation Data'!$E$32,0,10*ROW('Sanitation Data'!E101))="","",OFFSET('Sanitation Data'!$E$32,0,10*ROW('Sanitation Data'!E101)))</f>
        <v/>
      </c>
      <c r="CU107" s="273" t="str">
        <f ca="true">+IF(OFFSET('Sanitation Data'!$F$28,0,10*ROW('Sanitation Data'!F101))="","",OFFSET('Sanitation Data'!$F$28,0,10*ROW('Sanitation Data'!F101)))</f>
        <v/>
      </c>
      <c r="CV107" s="273" t="str">
        <f ca="true">+IF(OFFSET('Sanitation Data'!$F$29,0,10*ROW('Sanitation Data'!F101))="","",OFFSET('Sanitation Data'!$F$29,0,10*ROW('Sanitation Data'!F101)))</f>
        <v/>
      </c>
      <c r="CW107" s="273" t="str">
        <f ca="true">+IF(OFFSET('Sanitation Data'!$F$30,0,10*ROW('Sanitation Data'!F101))="","",OFFSET('Sanitation Data'!$F$30,0,10*ROW('Sanitation Data'!F101)))</f>
        <v/>
      </c>
      <c r="CX107" s="273" t="str">
        <f ca="true">+IF(OFFSET('Sanitation Data'!$F$31,0,10*ROW('Sanitation Data'!F101))="","",OFFSET('Sanitation Data'!$F$31,0,10*ROW('Sanitation Data'!F101)))</f>
        <v/>
      </c>
      <c r="CY107" s="273" t="str">
        <f ca="true">+IF(OFFSET('Sanitation Data'!$F$32,0,10*ROW('Sanitation Data'!F101))="","",OFFSET('Sanitation Data'!$F$32,0,10*ROW('Sanitation Data'!F101)))</f>
        <v/>
      </c>
      <c r="CZ107" s="273" t="str">
        <f ca="true">+IF(OFFSET('Sanitation Data'!$G$28,0,10*ROW('Sanitation Data'!G101))="","",OFFSET('Sanitation Data'!$G$28,0,10*ROW('Sanitation Data'!G101)))</f>
        <v/>
      </c>
      <c r="DA107" s="273" t="str">
        <f ca="true">+IF(OFFSET('Sanitation Data'!$G$29,0,10*ROW('Sanitation Data'!G101))="","",OFFSET('Sanitation Data'!$G$29,0,10*ROW('Sanitation Data'!G101)))</f>
        <v/>
      </c>
      <c r="DB107" s="273" t="str">
        <f ca="true">+IF(OFFSET('Sanitation Data'!$G$30,0,10*ROW('Sanitation Data'!G101))="","",OFFSET('Sanitation Data'!$G$30,0,10*ROW('Sanitation Data'!G101)))</f>
        <v/>
      </c>
      <c r="DC107" s="273" t="str">
        <f ca="true">+IF(OFFSET('Sanitation Data'!$G$31,0,10*ROW('Sanitation Data'!G101))="","",OFFSET('Sanitation Data'!$G$31,0,10*ROW('Sanitation Data'!G101)))</f>
        <v/>
      </c>
      <c r="DD107" s="273" t="str">
        <f ca="true">+IF(OFFSET('Sanitation Data'!$G$32,0,10*ROW('Sanitation Data'!G101))="","",OFFSET('Sanitation Data'!$G$32,0,10*ROW('Sanitation Data'!G101)))</f>
        <v/>
      </c>
      <c r="DE107" s="273" t="str">
        <f ca="true">+IF(OFFSET('Sanitation Data'!$H$28,0,10*ROW('Sanitation Data'!H101))="","",OFFSET('Sanitation Data'!$H$28,0,10*ROW('Sanitation Data'!H101)))</f>
        <v/>
      </c>
      <c r="DF107" s="273" t="str">
        <f ca="true">+IF(OFFSET('Sanitation Data'!$H$29,0,10*ROW('Sanitation Data'!H101))="","",OFFSET('Sanitation Data'!$H$29,0,10*ROW('Sanitation Data'!H101)))</f>
        <v/>
      </c>
      <c r="DG107" s="273" t="str">
        <f ca="true">+IF(OFFSET('Sanitation Data'!$H$30,0,10*ROW('Sanitation Data'!H101))="","",OFFSET('Sanitation Data'!$H$30,0,10*ROW('Sanitation Data'!H101)))</f>
        <v/>
      </c>
      <c r="DH107" s="273" t="str">
        <f ca="true">+IF(OFFSET('Sanitation Data'!$H$31,0,10*ROW('Sanitation Data'!H101))="","",OFFSET('Sanitation Data'!$H$31,0,10*ROW('Sanitation Data'!H101)))</f>
        <v/>
      </c>
      <c r="DI107" s="273" t="str">
        <f ca="true">+IF(OFFSET('Sanitation Data'!$H$32,0,10*ROW('Sanitation Data'!H101))="","",OFFSET('Sanitation Data'!$H$32,0,10*ROW('Sanitation Data'!H101)))</f>
        <v/>
      </c>
      <c r="DJ107" s="273" t="str">
        <f ca="true">+IF(OFFSET('Sanitation Data'!$I$28,0,10*ROW('Sanitation Data'!I101))="","",OFFSET('Sanitation Data'!$I$28,0,10*ROW('Sanitation Data'!I101)))</f>
        <v/>
      </c>
      <c r="DK107" s="273" t="str">
        <f ca="true">+IF(OFFSET('Sanitation Data'!$I$29,0,10*ROW('Sanitation Data'!I101))="","",OFFSET('Sanitation Data'!$I$29,0,10*ROW('Sanitation Data'!I101)))</f>
        <v/>
      </c>
      <c r="DL107" s="273" t="str">
        <f ca="true">+IF(OFFSET('Sanitation Data'!$I$30,0,10*ROW('Sanitation Data'!I101))="","",OFFSET('Sanitation Data'!$I$30,0,10*ROW('Sanitation Data'!I101)))</f>
        <v/>
      </c>
      <c r="DM107" s="273" t="str">
        <f ca="true">+IF(OFFSET('Sanitation Data'!$I$31,0,10*ROW('Sanitation Data'!I101))="","",OFFSET('Sanitation Data'!$I$31,0,10*ROW('Sanitation Data'!I101)))</f>
        <v/>
      </c>
      <c r="DN107" s="273" t="str">
        <f ca="true">+IF(OFFSET('Sanitation Data'!$I$32,0,10*ROW('Sanitation Data'!I101))="","",OFFSET('Sanitation Data'!$I$32,0,10*ROW('Sanitation Data'!I101)))</f>
        <v/>
      </c>
      <c r="DO107" s="273" t="str">
        <f ca="true">+IF(OFFSET('Hygiene Data'!$D$11,0,10*ROW('Hygiene Data'!D101))="","",OFFSET('Hygiene Data'!$D$11,0,10*ROW('Hygiene Data'!D101)))</f>
        <v/>
      </c>
      <c r="DP107" s="273" t="str">
        <f ca="true">+IF(OFFSET('Hygiene Data'!$D$12,0,10*ROW('Hygiene Data'!D101))="","",OFFSET('Hygiene Data'!$D$12,0,10*ROW('Hygiene Data'!D101)))</f>
        <v/>
      </c>
      <c r="DQ107" s="273" t="str">
        <f ca="true">+IF(OFFSET('Hygiene Data'!$D$13,0,10*ROW('Hygiene Data'!D101))="","",OFFSET('Hygiene Data'!$D$13,0,10*ROW('Hygiene Data'!D101)))</f>
        <v/>
      </c>
      <c r="DR107" s="273" t="str">
        <f ca="true">+IF(OFFSET('Hygiene Data'!$E$11,0,10*ROW('Hygiene Data'!E101))="","",OFFSET('Hygiene Data'!$E$11,0,10*ROW('Hygiene Data'!E101)))</f>
        <v/>
      </c>
      <c r="DS107" s="273" t="str">
        <f ca="true">+IF(OFFSET('Hygiene Data'!$E$12,0,10*ROW('Hygiene Data'!E101))="","",OFFSET('Hygiene Data'!$E$12,0,10*ROW('Hygiene Data'!E101)))</f>
        <v/>
      </c>
      <c r="DT107" s="273" t="str">
        <f ca="true">+IF(OFFSET('Hygiene Data'!$E$13,0,10*ROW('Hygiene Data'!E101))="","",OFFSET('Hygiene Data'!$E$13,0,10*ROW('Hygiene Data'!E101)))</f>
        <v/>
      </c>
      <c r="DU107" s="273" t="str">
        <f ca="true">+IF(OFFSET('Hygiene Data'!$F$11,0,10*ROW('Hygiene Data'!F101))="","",OFFSET('Hygiene Data'!$F$11,0,10*ROW('Hygiene Data'!F101)))</f>
        <v/>
      </c>
      <c r="DV107" s="273" t="str">
        <f ca="true">+IF(OFFSET('Hygiene Data'!$F$12,0,10*ROW('Hygiene Data'!F101))="","",OFFSET('Hygiene Data'!$F$12,0,10*ROW('Hygiene Data'!F101)))</f>
        <v/>
      </c>
      <c r="DW107" s="273" t="str">
        <f ca="true">+IF(OFFSET('Hygiene Data'!$F$13,0,10*ROW('Hygiene Data'!F101))="","",OFFSET('Hygiene Data'!$F$13,0,10*ROW('Hygiene Data'!F101)))</f>
        <v/>
      </c>
      <c r="DX107" s="273" t="str">
        <f ca="true">+IF(OFFSET('Hygiene Data'!$G$11,0,10*ROW('Hygiene Data'!G101))="","",OFFSET('Hygiene Data'!$G$11,0,10*ROW('Hygiene Data'!G101)))</f>
        <v/>
      </c>
      <c r="DY107" s="273" t="str">
        <f ca="true">+IF(OFFSET('Hygiene Data'!$G$12,0,10*ROW('Hygiene Data'!G101))="","",OFFSET('Hygiene Data'!$G$12,0,10*ROW('Hygiene Data'!G101)))</f>
        <v/>
      </c>
      <c r="DZ107" s="273" t="str">
        <f ca="true">+IF(OFFSET('Hygiene Data'!$G$13,0,10*ROW('Hygiene Data'!G101))="","",OFFSET('Hygiene Data'!$G$13,0,10*ROW('Hygiene Data'!G101)))</f>
        <v/>
      </c>
      <c r="EA107" s="273" t="str">
        <f ca="true">+IF(OFFSET('Hygiene Data'!$H$11,0,10*ROW('Hygiene Data'!H101))="","",OFFSET('Hygiene Data'!$H$11,0,10*ROW('Hygiene Data'!H101)))</f>
        <v/>
      </c>
      <c r="EB107" s="273" t="str">
        <f ca="true">+IF(OFFSET('Hygiene Data'!$H$12,0,10*ROW('Hygiene Data'!H101))="","",OFFSET('Hygiene Data'!$H$12,0,10*ROW('Hygiene Data'!H101)))</f>
        <v/>
      </c>
      <c r="EC107" s="273" t="str">
        <f ca="true">+IF(OFFSET('Hygiene Data'!$H$13,0,10*ROW('Hygiene Data'!H101))="","",OFFSET('Hygiene Data'!$H$13,0,10*ROW('Hygiene Data'!H101)))</f>
        <v/>
      </c>
      <c r="ED107" s="273" t="str">
        <f ca="true">+IF(OFFSET('Hygiene Data'!$I$11,0,10*ROW('Hygiene Data'!I101))="","",OFFSET('Hygiene Data'!$I$11,0,10*ROW('Hygiene Data'!I101)))</f>
        <v/>
      </c>
      <c r="EE107" s="273" t="str">
        <f ca="true">+IF(OFFSET('Hygiene Data'!$I$12,0,10*ROW('Hygiene Data'!I101))="","",OFFSET('Hygiene Data'!$I$12,0,10*ROW('Hygiene Data'!I101)))</f>
        <v/>
      </c>
      <c r="EF107" s="273"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29"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3"/>
      <c r="BS108" s="273" t="str">
        <f ca="true">+IF(OFFSET('Water Data'!$D$27,0,10*ROW('Water Data'!D102))="","",OFFSET('Water Data'!$D$27,0,10*ROW('Water Data'!D102)))</f>
        <v/>
      </c>
      <c r="BT108" s="273" t="str">
        <f ca="true">+IF(OFFSET('Water Data'!$D$28,0,10*ROW('Water Data'!D102))="","",OFFSET('Water Data'!$D$28,0,10*ROW('Water Data'!D102)))</f>
        <v/>
      </c>
      <c r="BU108" s="273" t="str">
        <f ca="true">+IF(OFFSET('Water Data'!$D$29,0,10*ROW('Water Data'!D102))="","",OFFSET('Water Data'!$D$29,0,10*ROW('Water Data'!D102)))</f>
        <v/>
      </c>
      <c r="BV108" s="273" t="str">
        <f ca="true">+IF(OFFSET('Water Data'!$E$27,0,10*ROW('Water Data'!E102))="","",OFFSET('Water Data'!$E$27,0,10*ROW('Water Data'!E102)))</f>
        <v/>
      </c>
      <c r="BW108" s="273" t="str">
        <f ca="true">+IF(OFFSET('Water Data'!$E$28,0,10*ROW('Water Data'!E102))="","",OFFSET('Water Data'!$E$28,0,10*ROW('Water Data'!E102)))</f>
        <v/>
      </c>
      <c r="BX108" s="273" t="str">
        <f ca="true">+IF(OFFSET('Water Data'!$E$29,0,10*ROW('Water Data'!E102))="","",OFFSET('Water Data'!$E$29,0,10*ROW('Water Data'!E102)))</f>
        <v/>
      </c>
      <c r="BY108" s="273" t="str">
        <f ca="true">+IF(OFFSET('Water Data'!$F$27,0,10*ROW('Water Data'!F102))="","",OFFSET('Water Data'!$F$27,0,10*ROW('Water Data'!F102)))</f>
        <v/>
      </c>
      <c r="BZ108" s="273" t="str">
        <f ca="true">+IF(OFFSET('Water Data'!$F$28,0,10*ROW('Water Data'!F102))="","",OFFSET('Water Data'!$F$28,0,10*ROW('Water Data'!F102)))</f>
        <v/>
      </c>
      <c r="CA108" s="273" t="str">
        <f ca="true">+IF(OFFSET('Water Data'!$F$29,0,10*ROW('Water Data'!F102))="","",OFFSET('Water Data'!$F$29,0,10*ROW('Water Data'!F102)))</f>
        <v/>
      </c>
      <c r="CB108" s="273" t="str">
        <f ca="true">+IF(OFFSET('Water Data'!$G$27,0,10*ROW('Water Data'!G102))="","",OFFSET('Water Data'!$G$27,0,10*ROW('Water Data'!G102)))</f>
        <v/>
      </c>
      <c r="CC108" s="273" t="str">
        <f ca="true">+IF(OFFSET('Water Data'!$G$28,0,10*ROW('Water Data'!G102))="","",OFFSET('Water Data'!$G$28,0,10*ROW('Water Data'!G102)))</f>
        <v/>
      </c>
      <c r="CD108" s="273" t="str">
        <f ca="true">+IF(OFFSET('Water Data'!$G$29,0,10*ROW('Water Data'!G102))="","",OFFSET('Water Data'!$G$29,0,10*ROW('Water Data'!G102)))</f>
        <v/>
      </c>
      <c r="CE108" s="273" t="str">
        <f ca="true">+IF(OFFSET('Water Data'!$H$27,0,10*ROW('Water Data'!H102))="","",OFFSET('Water Data'!$H$27,0,10*ROW('Water Data'!H102)))</f>
        <v/>
      </c>
      <c r="CF108" s="273" t="str">
        <f ca="true">+IF(OFFSET('Water Data'!$H$28,0,10*ROW('Water Data'!H102))="","",OFFSET('Water Data'!$H$28,0,10*ROW('Water Data'!H102)))</f>
        <v/>
      </c>
      <c r="CG108" s="273" t="str">
        <f ca="true">+IF(OFFSET('Water Data'!$H$29,0,10*ROW('Water Data'!H102))="","",OFFSET('Water Data'!$H$29,0,10*ROW('Water Data'!H102)))</f>
        <v/>
      </c>
      <c r="CH108" s="273" t="str">
        <f ca="true">+IF(OFFSET('Water Data'!$I$27,0,10*ROW('Water Data'!I102))="","",OFFSET('Water Data'!$I$27,0,10*ROW('Water Data'!I102)))</f>
        <v/>
      </c>
      <c r="CI108" s="273" t="str">
        <f ca="true">+IF(OFFSET('Water Data'!$I$28,0,10*ROW('Water Data'!I102))="","",OFFSET('Water Data'!$I$28,0,10*ROW('Water Data'!I102)))</f>
        <v/>
      </c>
      <c r="CJ108" s="273" t="str">
        <f ca="true">+IF(OFFSET('Water Data'!$I$29,0,10*ROW('Water Data'!I102))="","",OFFSET('Water Data'!$I$29,0,10*ROW('Water Data'!I102)))</f>
        <v/>
      </c>
      <c r="CK108" s="273" t="str">
        <f ca="true">+IF(OFFSET('Sanitation Data'!$D$28,0,10*ROW('Sanitation Data'!D102))="","",OFFSET('Sanitation Data'!$D$28,0,10*ROW('Sanitation Data'!D102)))</f>
        <v/>
      </c>
      <c r="CL108" s="273" t="str">
        <f ca="true">+IF(OFFSET('Sanitation Data'!$D$29,0,10*ROW('Sanitation Data'!D102))="","",OFFSET('Sanitation Data'!$D$29,0,10*ROW('Sanitation Data'!D102)))</f>
        <v/>
      </c>
      <c r="CM108" s="273" t="str">
        <f ca="true">+IF(OFFSET('Sanitation Data'!$D$30,0,10*ROW('Sanitation Data'!D102))="","",OFFSET('Sanitation Data'!$D$30,0,10*ROW('Sanitation Data'!D102)))</f>
        <v/>
      </c>
      <c r="CN108" s="273" t="str">
        <f ca="true">+IF(OFFSET('Sanitation Data'!$D$31,0,10*ROW('Sanitation Data'!D102))="","",OFFSET('Sanitation Data'!$D$31,0,10*ROW('Sanitation Data'!D102)))</f>
        <v/>
      </c>
      <c r="CO108" s="273" t="str">
        <f ca="true">+IF(OFFSET('Sanitation Data'!$D$32,0,10*ROW('Sanitation Data'!D102))="","",OFFSET('Sanitation Data'!$D$32,0,10*ROW('Sanitation Data'!D102)))</f>
        <v/>
      </c>
      <c r="CP108" s="273" t="str">
        <f ca="true">+IF(OFFSET('Sanitation Data'!$E$28,0,10*ROW('Sanitation Data'!E102))="","",OFFSET('Sanitation Data'!$E$28,0,10*ROW('Sanitation Data'!E102)))</f>
        <v/>
      </c>
      <c r="CQ108" s="273" t="str">
        <f ca="true">+IF(OFFSET('Sanitation Data'!$E$29,0,10*ROW('Sanitation Data'!E102))="","",OFFSET('Sanitation Data'!$E$29,0,10*ROW('Sanitation Data'!E102)))</f>
        <v/>
      </c>
      <c r="CR108" s="273" t="str">
        <f ca="true">+IF(OFFSET('Sanitation Data'!$E$30,0,10*ROW('Sanitation Data'!E102))="","",OFFSET('Sanitation Data'!$E$30,0,10*ROW('Sanitation Data'!E102)))</f>
        <v/>
      </c>
      <c r="CS108" s="273" t="str">
        <f ca="true">+IF(OFFSET('Sanitation Data'!$E$31,0,10*ROW('Sanitation Data'!E102))="","",OFFSET('Sanitation Data'!$E$31,0,10*ROW('Sanitation Data'!E102)))</f>
        <v/>
      </c>
      <c r="CT108" s="273" t="str">
        <f ca="true">+IF(OFFSET('Sanitation Data'!$E$32,0,10*ROW('Sanitation Data'!E102))="","",OFFSET('Sanitation Data'!$E$32,0,10*ROW('Sanitation Data'!E102)))</f>
        <v/>
      </c>
      <c r="CU108" s="273" t="str">
        <f ca="true">+IF(OFFSET('Sanitation Data'!$F$28,0,10*ROW('Sanitation Data'!F102))="","",OFFSET('Sanitation Data'!$F$28,0,10*ROW('Sanitation Data'!F102)))</f>
        <v/>
      </c>
      <c r="CV108" s="273" t="str">
        <f ca="true">+IF(OFFSET('Sanitation Data'!$F$29,0,10*ROW('Sanitation Data'!F102))="","",OFFSET('Sanitation Data'!$F$29,0,10*ROW('Sanitation Data'!F102)))</f>
        <v/>
      </c>
      <c r="CW108" s="273" t="str">
        <f ca="true">+IF(OFFSET('Sanitation Data'!$F$30,0,10*ROW('Sanitation Data'!F102))="","",OFFSET('Sanitation Data'!$F$30,0,10*ROW('Sanitation Data'!F102)))</f>
        <v/>
      </c>
      <c r="CX108" s="273" t="str">
        <f ca="true">+IF(OFFSET('Sanitation Data'!$F$31,0,10*ROW('Sanitation Data'!F102))="","",OFFSET('Sanitation Data'!$F$31,0,10*ROW('Sanitation Data'!F102)))</f>
        <v/>
      </c>
      <c r="CY108" s="273" t="str">
        <f ca="true">+IF(OFFSET('Sanitation Data'!$F$32,0,10*ROW('Sanitation Data'!F102))="","",OFFSET('Sanitation Data'!$F$32,0,10*ROW('Sanitation Data'!F102)))</f>
        <v/>
      </c>
      <c r="CZ108" s="273" t="str">
        <f ca="true">+IF(OFFSET('Sanitation Data'!$G$28,0,10*ROW('Sanitation Data'!G102))="","",OFFSET('Sanitation Data'!$G$28,0,10*ROW('Sanitation Data'!G102)))</f>
        <v/>
      </c>
      <c r="DA108" s="273" t="str">
        <f ca="true">+IF(OFFSET('Sanitation Data'!$G$29,0,10*ROW('Sanitation Data'!G102))="","",OFFSET('Sanitation Data'!$G$29,0,10*ROW('Sanitation Data'!G102)))</f>
        <v/>
      </c>
      <c r="DB108" s="273" t="str">
        <f ca="true">+IF(OFFSET('Sanitation Data'!$G$30,0,10*ROW('Sanitation Data'!G102))="","",OFFSET('Sanitation Data'!$G$30,0,10*ROW('Sanitation Data'!G102)))</f>
        <v/>
      </c>
      <c r="DC108" s="273" t="str">
        <f ca="true">+IF(OFFSET('Sanitation Data'!$G$31,0,10*ROW('Sanitation Data'!G102))="","",OFFSET('Sanitation Data'!$G$31,0,10*ROW('Sanitation Data'!G102)))</f>
        <v/>
      </c>
      <c r="DD108" s="273" t="str">
        <f ca="true">+IF(OFFSET('Sanitation Data'!$G$32,0,10*ROW('Sanitation Data'!G102))="","",OFFSET('Sanitation Data'!$G$32,0,10*ROW('Sanitation Data'!G102)))</f>
        <v/>
      </c>
      <c r="DE108" s="273" t="str">
        <f ca="true">+IF(OFFSET('Sanitation Data'!$H$28,0,10*ROW('Sanitation Data'!H102))="","",OFFSET('Sanitation Data'!$H$28,0,10*ROW('Sanitation Data'!H102)))</f>
        <v/>
      </c>
      <c r="DF108" s="273" t="str">
        <f ca="true">+IF(OFFSET('Sanitation Data'!$H$29,0,10*ROW('Sanitation Data'!H102))="","",OFFSET('Sanitation Data'!$H$29,0,10*ROW('Sanitation Data'!H102)))</f>
        <v/>
      </c>
      <c r="DG108" s="273" t="str">
        <f ca="true">+IF(OFFSET('Sanitation Data'!$H$30,0,10*ROW('Sanitation Data'!H102))="","",OFFSET('Sanitation Data'!$H$30,0,10*ROW('Sanitation Data'!H102)))</f>
        <v/>
      </c>
      <c r="DH108" s="273" t="str">
        <f ca="true">+IF(OFFSET('Sanitation Data'!$H$31,0,10*ROW('Sanitation Data'!H102))="","",OFFSET('Sanitation Data'!$H$31,0,10*ROW('Sanitation Data'!H102)))</f>
        <v/>
      </c>
      <c r="DI108" s="273" t="str">
        <f ca="true">+IF(OFFSET('Sanitation Data'!$H$32,0,10*ROW('Sanitation Data'!H102))="","",OFFSET('Sanitation Data'!$H$32,0,10*ROW('Sanitation Data'!H102)))</f>
        <v/>
      </c>
      <c r="DJ108" s="273" t="str">
        <f ca="true">+IF(OFFSET('Sanitation Data'!$I$28,0,10*ROW('Sanitation Data'!I102))="","",OFFSET('Sanitation Data'!$I$28,0,10*ROW('Sanitation Data'!I102)))</f>
        <v/>
      </c>
      <c r="DK108" s="273" t="str">
        <f ca="true">+IF(OFFSET('Sanitation Data'!$I$29,0,10*ROW('Sanitation Data'!I102))="","",OFFSET('Sanitation Data'!$I$29,0,10*ROW('Sanitation Data'!I102)))</f>
        <v/>
      </c>
      <c r="DL108" s="273" t="str">
        <f ca="true">+IF(OFFSET('Sanitation Data'!$I$30,0,10*ROW('Sanitation Data'!I102))="","",OFFSET('Sanitation Data'!$I$30,0,10*ROW('Sanitation Data'!I102)))</f>
        <v/>
      </c>
      <c r="DM108" s="273" t="str">
        <f ca="true">+IF(OFFSET('Sanitation Data'!$I$31,0,10*ROW('Sanitation Data'!I102))="","",OFFSET('Sanitation Data'!$I$31,0,10*ROW('Sanitation Data'!I102)))</f>
        <v/>
      </c>
      <c r="DN108" s="273" t="str">
        <f ca="true">+IF(OFFSET('Sanitation Data'!$I$32,0,10*ROW('Sanitation Data'!I102))="","",OFFSET('Sanitation Data'!$I$32,0,10*ROW('Sanitation Data'!I102)))</f>
        <v/>
      </c>
      <c r="DO108" s="273" t="str">
        <f ca="true">+IF(OFFSET('Hygiene Data'!$D$11,0,10*ROW('Hygiene Data'!D102))="","",OFFSET('Hygiene Data'!$D$11,0,10*ROW('Hygiene Data'!D102)))</f>
        <v/>
      </c>
      <c r="DP108" s="273" t="str">
        <f ca="true">+IF(OFFSET('Hygiene Data'!$D$12,0,10*ROW('Hygiene Data'!D102))="","",OFFSET('Hygiene Data'!$D$12,0,10*ROW('Hygiene Data'!D102)))</f>
        <v/>
      </c>
      <c r="DQ108" s="273" t="str">
        <f ca="true">+IF(OFFSET('Hygiene Data'!$D$13,0,10*ROW('Hygiene Data'!D102))="","",OFFSET('Hygiene Data'!$D$13,0,10*ROW('Hygiene Data'!D102)))</f>
        <v/>
      </c>
      <c r="DR108" s="273" t="str">
        <f ca="true">+IF(OFFSET('Hygiene Data'!$E$11,0,10*ROW('Hygiene Data'!E102))="","",OFFSET('Hygiene Data'!$E$11,0,10*ROW('Hygiene Data'!E102)))</f>
        <v/>
      </c>
      <c r="DS108" s="273" t="str">
        <f ca="true">+IF(OFFSET('Hygiene Data'!$E$12,0,10*ROW('Hygiene Data'!E102))="","",OFFSET('Hygiene Data'!$E$12,0,10*ROW('Hygiene Data'!E102)))</f>
        <v/>
      </c>
      <c r="DT108" s="273" t="str">
        <f ca="true">+IF(OFFSET('Hygiene Data'!$E$13,0,10*ROW('Hygiene Data'!E102))="","",OFFSET('Hygiene Data'!$E$13,0,10*ROW('Hygiene Data'!E102)))</f>
        <v/>
      </c>
      <c r="DU108" s="273" t="str">
        <f ca="true">+IF(OFFSET('Hygiene Data'!$F$11,0,10*ROW('Hygiene Data'!F102))="","",OFFSET('Hygiene Data'!$F$11,0,10*ROW('Hygiene Data'!F102)))</f>
        <v/>
      </c>
      <c r="DV108" s="273" t="str">
        <f ca="true">+IF(OFFSET('Hygiene Data'!$F$12,0,10*ROW('Hygiene Data'!F102))="","",OFFSET('Hygiene Data'!$F$12,0,10*ROW('Hygiene Data'!F102)))</f>
        <v/>
      </c>
      <c r="DW108" s="273" t="str">
        <f ca="true">+IF(OFFSET('Hygiene Data'!$F$13,0,10*ROW('Hygiene Data'!F102))="","",OFFSET('Hygiene Data'!$F$13,0,10*ROW('Hygiene Data'!F102)))</f>
        <v/>
      </c>
      <c r="DX108" s="273" t="str">
        <f ca="true">+IF(OFFSET('Hygiene Data'!$G$11,0,10*ROW('Hygiene Data'!G102))="","",OFFSET('Hygiene Data'!$G$11,0,10*ROW('Hygiene Data'!G102)))</f>
        <v/>
      </c>
      <c r="DY108" s="273" t="str">
        <f ca="true">+IF(OFFSET('Hygiene Data'!$G$12,0,10*ROW('Hygiene Data'!G102))="","",OFFSET('Hygiene Data'!$G$12,0,10*ROW('Hygiene Data'!G102)))</f>
        <v/>
      </c>
      <c r="DZ108" s="273" t="str">
        <f ca="true">+IF(OFFSET('Hygiene Data'!$G$13,0,10*ROW('Hygiene Data'!G102))="","",OFFSET('Hygiene Data'!$G$13,0,10*ROW('Hygiene Data'!G102)))</f>
        <v/>
      </c>
      <c r="EA108" s="273" t="str">
        <f ca="true">+IF(OFFSET('Hygiene Data'!$H$11,0,10*ROW('Hygiene Data'!H102))="","",OFFSET('Hygiene Data'!$H$11,0,10*ROW('Hygiene Data'!H102)))</f>
        <v/>
      </c>
      <c r="EB108" s="273" t="str">
        <f ca="true">+IF(OFFSET('Hygiene Data'!$H$12,0,10*ROW('Hygiene Data'!H102))="","",OFFSET('Hygiene Data'!$H$12,0,10*ROW('Hygiene Data'!H102)))</f>
        <v/>
      </c>
      <c r="EC108" s="273" t="str">
        <f ca="true">+IF(OFFSET('Hygiene Data'!$H$13,0,10*ROW('Hygiene Data'!H102))="","",OFFSET('Hygiene Data'!$H$13,0,10*ROW('Hygiene Data'!H102)))</f>
        <v/>
      </c>
      <c r="ED108" s="273" t="str">
        <f ca="true">+IF(OFFSET('Hygiene Data'!$I$11,0,10*ROW('Hygiene Data'!I102))="","",OFFSET('Hygiene Data'!$I$11,0,10*ROW('Hygiene Data'!I102)))</f>
        <v/>
      </c>
      <c r="EE108" s="273" t="str">
        <f ca="true">+IF(OFFSET('Hygiene Data'!$I$12,0,10*ROW('Hygiene Data'!I102))="","",OFFSET('Hygiene Data'!$I$12,0,10*ROW('Hygiene Data'!I102)))</f>
        <v/>
      </c>
      <c r="EF108" s="273"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29"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3"/>
      <c r="BS109" s="273" t="str">
        <f ca="true">+IF(OFFSET('Water Data'!$D$27,0,10*ROW('Water Data'!D103))="","",OFFSET('Water Data'!$D$27,0,10*ROW('Water Data'!D103)))</f>
        <v/>
      </c>
      <c r="BT109" s="273" t="str">
        <f ca="true">+IF(OFFSET('Water Data'!$D$28,0,10*ROW('Water Data'!D103))="","",OFFSET('Water Data'!$D$28,0,10*ROW('Water Data'!D103)))</f>
        <v/>
      </c>
      <c r="BU109" s="273" t="str">
        <f ca="true">+IF(OFFSET('Water Data'!$D$29,0,10*ROW('Water Data'!D103))="","",OFFSET('Water Data'!$D$29,0,10*ROW('Water Data'!D103)))</f>
        <v/>
      </c>
      <c r="BV109" s="273" t="str">
        <f ca="true">+IF(OFFSET('Water Data'!$E$27,0,10*ROW('Water Data'!E103))="","",OFFSET('Water Data'!$E$27,0,10*ROW('Water Data'!E103)))</f>
        <v/>
      </c>
      <c r="BW109" s="273" t="str">
        <f ca="true">+IF(OFFSET('Water Data'!$E$28,0,10*ROW('Water Data'!E103))="","",OFFSET('Water Data'!$E$28,0,10*ROW('Water Data'!E103)))</f>
        <v/>
      </c>
      <c r="BX109" s="273" t="str">
        <f ca="true">+IF(OFFSET('Water Data'!$E$29,0,10*ROW('Water Data'!E103))="","",OFFSET('Water Data'!$E$29,0,10*ROW('Water Data'!E103)))</f>
        <v/>
      </c>
      <c r="BY109" s="273" t="str">
        <f ca="true">+IF(OFFSET('Water Data'!$F$27,0,10*ROW('Water Data'!F103))="","",OFFSET('Water Data'!$F$27,0,10*ROW('Water Data'!F103)))</f>
        <v/>
      </c>
      <c r="BZ109" s="273" t="str">
        <f ca="true">+IF(OFFSET('Water Data'!$F$28,0,10*ROW('Water Data'!F103))="","",OFFSET('Water Data'!$F$28,0,10*ROW('Water Data'!F103)))</f>
        <v/>
      </c>
      <c r="CA109" s="273" t="str">
        <f ca="true">+IF(OFFSET('Water Data'!$F$29,0,10*ROW('Water Data'!F103))="","",OFFSET('Water Data'!$F$29,0,10*ROW('Water Data'!F103)))</f>
        <v/>
      </c>
      <c r="CB109" s="273" t="str">
        <f ca="true">+IF(OFFSET('Water Data'!$G$27,0,10*ROW('Water Data'!G103))="","",OFFSET('Water Data'!$G$27,0,10*ROW('Water Data'!G103)))</f>
        <v/>
      </c>
      <c r="CC109" s="273" t="str">
        <f ca="true">+IF(OFFSET('Water Data'!$G$28,0,10*ROW('Water Data'!G103))="","",OFFSET('Water Data'!$G$28,0,10*ROW('Water Data'!G103)))</f>
        <v/>
      </c>
      <c r="CD109" s="273" t="str">
        <f ca="true">+IF(OFFSET('Water Data'!$G$29,0,10*ROW('Water Data'!G103))="","",OFFSET('Water Data'!$G$29,0,10*ROW('Water Data'!G103)))</f>
        <v/>
      </c>
      <c r="CE109" s="273" t="str">
        <f ca="true">+IF(OFFSET('Water Data'!$H$27,0,10*ROW('Water Data'!H103))="","",OFFSET('Water Data'!$H$27,0,10*ROW('Water Data'!H103)))</f>
        <v/>
      </c>
      <c r="CF109" s="273" t="str">
        <f ca="true">+IF(OFFSET('Water Data'!$H$28,0,10*ROW('Water Data'!H103))="","",OFFSET('Water Data'!$H$28,0,10*ROW('Water Data'!H103)))</f>
        <v/>
      </c>
      <c r="CG109" s="273" t="str">
        <f ca="true">+IF(OFFSET('Water Data'!$H$29,0,10*ROW('Water Data'!H103))="","",OFFSET('Water Data'!$H$29,0,10*ROW('Water Data'!H103)))</f>
        <v/>
      </c>
      <c r="CH109" s="273" t="str">
        <f ca="true">+IF(OFFSET('Water Data'!$I$27,0,10*ROW('Water Data'!I103))="","",OFFSET('Water Data'!$I$27,0,10*ROW('Water Data'!I103)))</f>
        <v/>
      </c>
      <c r="CI109" s="273" t="str">
        <f ca="true">+IF(OFFSET('Water Data'!$I$28,0,10*ROW('Water Data'!I103))="","",OFFSET('Water Data'!$I$28,0,10*ROW('Water Data'!I103)))</f>
        <v/>
      </c>
      <c r="CJ109" s="273" t="str">
        <f ca="true">+IF(OFFSET('Water Data'!$I$29,0,10*ROW('Water Data'!I103))="","",OFFSET('Water Data'!$I$29,0,10*ROW('Water Data'!I103)))</f>
        <v/>
      </c>
      <c r="CK109" s="273" t="str">
        <f ca="true">+IF(OFFSET('Sanitation Data'!$D$28,0,10*ROW('Sanitation Data'!D103))="","",OFFSET('Sanitation Data'!$D$28,0,10*ROW('Sanitation Data'!D103)))</f>
        <v/>
      </c>
      <c r="CL109" s="273" t="str">
        <f ca="true">+IF(OFFSET('Sanitation Data'!$D$29,0,10*ROW('Sanitation Data'!D103))="","",OFFSET('Sanitation Data'!$D$29,0,10*ROW('Sanitation Data'!D103)))</f>
        <v/>
      </c>
      <c r="CM109" s="273" t="str">
        <f ca="true">+IF(OFFSET('Sanitation Data'!$D$30,0,10*ROW('Sanitation Data'!D103))="","",OFFSET('Sanitation Data'!$D$30,0,10*ROW('Sanitation Data'!D103)))</f>
        <v/>
      </c>
      <c r="CN109" s="273" t="str">
        <f ca="true">+IF(OFFSET('Sanitation Data'!$D$31,0,10*ROW('Sanitation Data'!D103))="","",OFFSET('Sanitation Data'!$D$31,0,10*ROW('Sanitation Data'!D103)))</f>
        <v/>
      </c>
      <c r="CO109" s="273" t="str">
        <f ca="true">+IF(OFFSET('Sanitation Data'!$D$32,0,10*ROW('Sanitation Data'!D103))="","",OFFSET('Sanitation Data'!$D$32,0,10*ROW('Sanitation Data'!D103)))</f>
        <v/>
      </c>
      <c r="CP109" s="273" t="str">
        <f ca="true">+IF(OFFSET('Sanitation Data'!$E$28,0,10*ROW('Sanitation Data'!E103))="","",OFFSET('Sanitation Data'!$E$28,0,10*ROW('Sanitation Data'!E103)))</f>
        <v/>
      </c>
      <c r="CQ109" s="273" t="str">
        <f ca="true">+IF(OFFSET('Sanitation Data'!$E$29,0,10*ROW('Sanitation Data'!E103))="","",OFFSET('Sanitation Data'!$E$29,0,10*ROW('Sanitation Data'!E103)))</f>
        <v/>
      </c>
      <c r="CR109" s="273" t="str">
        <f ca="true">+IF(OFFSET('Sanitation Data'!$E$30,0,10*ROW('Sanitation Data'!E103))="","",OFFSET('Sanitation Data'!$E$30,0,10*ROW('Sanitation Data'!E103)))</f>
        <v/>
      </c>
      <c r="CS109" s="273" t="str">
        <f ca="true">+IF(OFFSET('Sanitation Data'!$E$31,0,10*ROW('Sanitation Data'!E103))="","",OFFSET('Sanitation Data'!$E$31,0,10*ROW('Sanitation Data'!E103)))</f>
        <v/>
      </c>
      <c r="CT109" s="273" t="str">
        <f ca="true">+IF(OFFSET('Sanitation Data'!$E$32,0,10*ROW('Sanitation Data'!E103))="","",OFFSET('Sanitation Data'!$E$32,0,10*ROW('Sanitation Data'!E103)))</f>
        <v/>
      </c>
      <c r="CU109" s="273" t="str">
        <f ca="true">+IF(OFFSET('Sanitation Data'!$F$28,0,10*ROW('Sanitation Data'!F103))="","",OFFSET('Sanitation Data'!$F$28,0,10*ROW('Sanitation Data'!F103)))</f>
        <v/>
      </c>
      <c r="CV109" s="273" t="str">
        <f ca="true">+IF(OFFSET('Sanitation Data'!$F$29,0,10*ROW('Sanitation Data'!F103))="","",OFFSET('Sanitation Data'!$F$29,0,10*ROW('Sanitation Data'!F103)))</f>
        <v/>
      </c>
      <c r="CW109" s="273" t="str">
        <f ca="true">+IF(OFFSET('Sanitation Data'!$F$30,0,10*ROW('Sanitation Data'!F103))="","",OFFSET('Sanitation Data'!$F$30,0,10*ROW('Sanitation Data'!F103)))</f>
        <v/>
      </c>
      <c r="CX109" s="273" t="str">
        <f ca="true">+IF(OFFSET('Sanitation Data'!$F$31,0,10*ROW('Sanitation Data'!F103))="","",OFFSET('Sanitation Data'!$F$31,0,10*ROW('Sanitation Data'!F103)))</f>
        <v/>
      </c>
      <c r="CY109" s="273" t="str">
        <f ca="true">+IF(OFFSET('Sanitation Data'!$F$32,0,10*ROW('Sanitation Data'!F103))="","",OFFSET('Sanitation Data'!$F$32,0,10*ROW('Sanitation Data'!F103)))</f>
        <v/>
      </c>
      <c r="CZ109" s="273" t="str">
        <f ca="true">+IF(OFFSET('Sanitation Data'!$G$28,0,10*ROW('Sanitation Data'!G103))="","",OFFSET('Sanitation Data'!$G$28,0,10*ROW('Sanitation Data'!G103)))</f>
        <v/>
      </c>
      <c r="DA109" s="273" t="str">
        <f ca="true">+IF(OFFSET('Sanitation Data'!$G$29,0,10*ROW('Sanitation Data'!G103))="","",OFFSET('Sanitation Data'!$G$29,0,10*ROW('Sanitation Data'!G103)))</f>
        <v/>
      </c>
      <c r="DB109" s="273" t="str">
        <f ca="true">+IF(OFFSET('Sanitation Data'!$G$30,0,10*ROW('Sanitation Data'!G103))="","",OFFSET('Sanitation Data'!$G$30,0,10*ROW('Sanitation Data'!G103)))</f>
        <v/>
      </c>
      <c r="DC109" s="273" t="str">
        <f ca="true">+IF(OFFSET('Sanitation Data'!$G$31,0,10*ROW('Sanitation Data'!G103))="","",OFFSET('Sanitation Data'!$G$31,0,10*ROW('Sanitation Data'!G103)))</f>
        <v/>
      </c>
      <c r="DD109" s="273" t="str">
        <f ca="true">+IF(OFFSET('Sanitation Data'!$G$32,0,10*ROW('Sanitation Data'!G103))="","",OFFSET('Sanitation Data'!$G$32,0,10*ROW('Sanitation Data'!G103)))</f>
        <v/>
      </c>
      <c r="DE109" s="273" t="str">
        <f ca="true">+IF(OFFSET('Sanitation Data'!$H$28,0,10*ROW('Sanitation Data'!H103))="","",OFFSET('Sanitation Data'!$H$28,0,10*ROW('Sanitation Data'!H103)))</f>
        <v/>
      </c>
      <c r="DF109" s="273" t="str">
        <f ca="true">+IF(OFFSET('Sanitation Data'!$H$29,0,10*ROW('Sanitation Data'!H103))="","",OFFSET('Sanitation Data'!$H$29,0,10*ROW('Sanitation Data'!H103)))</f>
        <v/>
      </c>
      <c r="DG109" s="273" t="str">
        <f ca="true">+IF(OFFSET('Sanitation Data'!$H$30,0,10*ROW('Sanitation Data'!H103))="","",OFFSET('Sanitation Data'!$H$30,0,10*ROW('Sanitation Data'!H103)))</f>
        <v/>
      </c>
      <c r="DH109" s="273" t="str">
        <f ca="true">+IF(OFFSET('Sanitation Data'!$H$31,0,10*ROW('Sanitation Data'!H103))="","",OFFSET('Sanitation Data'!$H$31,0,10*ROW('Sanitation Data'!H103)))</f>
        <v/>
      </c>
      <c r="DI109" s="273" t="str">
        <f ca="true">+IF(OFFSET('Sanitation Data'!$H$32,0,10*ROW('Sanitation Data'!H103))="","",OFFSET('Sanitation Data'!$H$32,0,10*ROW('Sanitation Data'!H103)))</f>
        <v/>
      </c>
      <c r="DJ109" s="273" t="str">
        <f ca="true">+IF(OFFSET('Sanitation Data'!$I$28,0,10*ROW('Sanitation Data'!I103))="","",OFFSET('Sanitation Data'!$I$28,0,10*ROW('Sanitation Data'!I103)))</f>
        <v/>
      </c>
      <c r="DK109" s="273" t="str">
        <f ca="true">+IF(OFFSET('Sanitation Data'!$I$29,0,10*ROW('Sanitation Data'!I103))="","",OFFSET('Sanitation Data'!$I$29,0,10*ROW('Sanitation Data'!I103)))</f>
        <v/>
      </c>
      <c r="DL109" s="273" t="str">
        <f ca="true">+IF(OFFSET('Sanitation Data'!$I$30,0,10*ROW('Sanitation Data'!I103))="","",OFFSET('Sanitation Data'!$I$30,0,10*ROW('Sanitation Data'!I103)))</f>
        <v/>
      </c>
      <c r="DM109" s="273" t="str">
        <f ca="true">+IF(OFFSET('Sanitation Data'!$I$31,0,10*ROW('Sanitation Data'!I103))="","",OFFSET('Sanitation Data'!$I$31,0,10*ROW('Sanitation Data'!I103)))</f>
        <v/>
      </c>
      <c r="DN109" s="273" t="str">
        <f ca="true">+IF(OFFSET('Sanitation Data'!$I$32,0,10*ROW('Sanitation Data'!I103))="","",OFFSET('Sanitation Data'!$I$32,0,10*ROW('Sanitation Data'!I103)))</f>
        <v/>
      </c>
      <c r="DO109" s="273" t="str">
        <f ca="true">+IF(OFFSET('Hygiene Data'!$D$11,0,10*ROW('Hygiene Data'!D103))="","",OFFSET('Hygiene Data'!$D$11,0,10*ROW('Hygiene Data'!D103)))</f>
        <v/>
      </c>
      <c r="DP109" s="273" t="str">
        <f ca="true">+IF(OFFSET('Hygiene Data'!$D$12,0,10*ROW('Hygiene Data'!D103))="","",OFFSET('Hygiene Data'!$D$12,0,10*ROW('Hygiene Data'!D103)))</f>
        <v/>
      </c>
      <c r="DQ109" s="273" t="str">
        <f ca="true">+IF(OFFSET('Hygiene Data'!$D$13,0,10*ROW('Hygiene Data'!D103))="","",OFFSET('Hygiene Data'!$D$13,0,10*ROW('Hygiene Data'!D103)))</f>
        <v/>
      </c>
      <c r="DR109" s="273" t="str">
        <f ca="true">+IF(OFFSET('Hygiene Data'!$E$11,0,10*ROW('Hygiene Data'!E103))="","",OFFSET('Hygiene Data'!$E$11,0,10*ROW('Hygiene Data'!E103)))</f>
        <v/>
      </c>
      <c r="DS109" s="273" t="str">
        <f ca="true">+IF(OFFSET('Hygiene Data'!$E$12,0,10*ROW('Hygiene Data'!E103))="","",OFFSET('Hygiene Data'!$E$12,0,10*ROW('Hygiene Data'!E103)))</f>
        <v/>
      </c>
      <c r="DT109" s="273" t="str">
        <f ca="true">+IF(OFFSET('Hygiene Data'!$E$13,0,10*ROW('Hygiene Data'!E103))="","",OFFSET('Hygiene Data'!$E$13,0,10*ROW('Hygiene Data'!E103)))</f>
        <v/>
      </c>
      <c r="DU109" s="273" t="str">
        <f ca="true">+IF(OFFSET('Hygiene Data'!$F$11,0,10*ROW('Hygiene Data'!F103))="","",OFFSET('Hygiene Data'!$F$11,0,10*ROW('Hygiene Data'!F103)))</f>
        <v/>
      </c>
      <c r="DV109" s="273" t="str">
        <f ca="true">+IF(OFFSET('Hygiene Data'!$F$12,0,10*ROW('Hygiene Data'!F103))="","",OFFSET('Hygiene Data'!$F$12,0,10*ROW('Hygiene Data'!F103)))</f>
        <v/>
      </c>
      <c r="DW109" s="273" t="str">
        <f ca="true">+IF(OFFSET('Hygiene Data'!$F$13,0,10*ROW('Hygiene Data'!F103))="","",OFFSET('Hygiene Data'!$F$13,0,10*ROW('Hygiene Data'!F103)))</f>
        <v/>
      </c>
      <c r="DX109" s="273" t="str">
        <f ca="true">+IF(OFFSET('Hygiene Data'!$G$11,0,10*ROW('Hygiene Data'!G103))="","",OFFSET('Hygiene Data'!$G$11,0,10*ROW('Hygiene Data'!G103)))</f>
        <v/>
      </c>
      <c r="DY109" s="273" t="str">
        <f ca="true">+IF(OFFSET('Hygiene Data'!$G$12,0,10*ROW('Hygiene Data'!G103))="","",OFFSET('Hygiene Data'!$G$12,0,10*ROW('Hygiene Data'!G103)))</f>
        <v/>
      </c>
      <c r="DZ109" s="273" t="str">
        <f ca="true">+IF(OFFSET('Hygiene Data'!$G$13,0,10*ROW('Hygiene Data'!G103))="","",OFFSET('Hygiene Data'!$G$13,0,10*ROW('Hygiene Data'!G103)))</f>
        <v/>
      </c>
      <c r="EA109" s="273" t="str">
        <f ca="true">+IF(OFFSET('Hygiene Data'!$H$11,0,10*ROW('Hygiene Data'!H103))="","",OFFSET('Hygiene Data'!$H$11,0,10*ROW('Hygiene Data'!H103)))</f>
        <v/>
      </c>
      <c r="EB109" s="273" t="str">
        <f ca="true">+IF(OFFSET('Hygiene Data'!$H$12,0,10*ROW('Hygiene Data'!H103))="","",OFFSET('Hygiene Data'!$H$12,0,10*ROW('Hygiene Data'!H103)))</f>
        <v/>
      </c>
      <c r="EC109" s="273" t="str">
        <f ca="true">+IF(OFFSET('Hygiene Data'!$H$13,0,10*ROW('Hygiene Data'!H103))="","",OFFSET('Hygiene Data'!$H$13,0,10*ROW('Hygiene Data'!H103)))</f>
        <v/>
      </c>
      <c r="ED109" s="273" t="str">
        <f ca="true">+IF(OFFSET('Hygiene Data'!$I$11,0,10*ROW('Hygiene Data'!I103))="","",OFFSET('Hygiene Data'!$I$11,0,10*ROW('Hygiene Data'!I103)))</f>
        <v/>
      </c>
      <c r="EE109" s="273" t="str">
        <f ca="true">+IF(OFFSET('Hygiene Data'!$I$12,0,10*ROW('Hygiene Data'!I103))="","",OFFSET('Hygiene Data'!$I$12,0,10*ROW('Hygiene Data'!I103)))</f>
        <v/>
      </c>
      <c r="EF109" s="273"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29"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3"/>
      <c r="BS110" s="273" t="str">
        <f ca="true">+IF(OFFSET('Water Data'!$D$27,0,10*ROW('Water Data'!D104))="","",OFFSET('Water Data'!$D$27,0,10*ROW('Water Data'!D104)))</f>
        <v/>
      </c>
      <c r="BT110" s="273" t="str">
        <f ca="true">+IF(OFFSET('Water Data'!$D$28,0,10*ROW('Water Data'!D104))="","",OFFSET('Water Data'!$D$28,0,10*ROW('Water Data'!D104)))</f>
        <v/>
      </c>
      <c r="BU110" s="273" t="str">
        <f ca="true">+IF(OFFSET('Water Data'!$D$29,0,10*ROW('Water Data'!D104))="","",OFFSET('Water Data'!$D$29,0,10*ROW('Water Data'!D104)))</f>
        <v/>
      </c>
      <c r="BV110" s="273" t="str">
        <f ca="true">+IF(OFFSET('Water Data'!$E$27,0,10*ROW('Water Data'!E104))="","",OFFSET('Water Data'!$E$27,0,10*ROW('Water Data'!E104)))</f>
        <v/>
      </c>
      <c r="BW110" s="273" t="str">
        <f ca="true">+IF(OFFSET('Water Data'!$E$28,0,10*ROW('Water Data'!E104))="","",OFFSET('Water Data'!$E$28,0,10*ROW('Water Data'!E104)))</f>
        <v/>
      </c>
      <c r="BX110" s="273" t="str">
        <f ca="true">+IF(OFFSET('Water Data'!$E$29,0,10*ROW('Water Data'!E104))="","",OFFSET('Water Data'!$E$29,0,10*ROW('Water Data'!E104)))</f>
        <v/>
      </c>
      <c r="BY110" s="273" t="str">
        <f ca="true">+IF(OFFSET('Water Data'!$F$27,0,10*ROW('Water Data'!F104))="","",OFFSET('Water Data'!$F$27,0,10*ROW('Water Data'!F104)))</f>
        <v/>
      </c>
      <c r="BZ110" s="273" t="str">
        <f ca="true">+IF(OFFSET('Water Data'!$F$28,0,10*ROW('Water Data'!F104))="","",OFFSET('Water Data'!$F$28,0,10*ROW('Water Data'!F104)))</f>
        <v/>
      </c>
      <c r="CA110" s="273" t="str">
        <f ca="true">+IF(OFFSET('Water Data'!$F$29,0,10*ROW('Water Data'!F104))="","",OFFSET('Water Data'!$F$29,0,10*ROW('Water Data'!F104)))</f>
        <v/>
      </c>
      <c r="CB110" s="273" t="str">
        <f ca="true">+IF(OFFSET('Water Data'!$G$27,0,10*ROW('Water Data'!G104))="","",OFFSET('Water Data'!$G$27,0,10*ROW('Water Data'!G104)))</f>
        <v/>
      </c>
      <c r="CC110" s="273" t="str">
        <f ca="true">+IF(OFFSET('Water Data'!$G$28,0,10*ROW('Water Data'!G104))="","",OFFSET('Water Data'!$G$28,0,10*ROW('Water Data'!G104)))</f>
        <v/>
      </c>
      <c r="CD110" s="273" t="str">
        <f ca="true">+IF(OFFSET('Water Data'!$G$29,0,10*ROW('Water Data'!G104))="","",OFFSET('Water Data'!$G$29,0,10*ROW('Water Data'!G104)))</f>
        <v/>
      </c>
      <c r="CE110" s="273" t="str">
        <f ca="true">+IF(OFFSET('Water Data'!$H$27,0,10*ROW('Water Data'!H104))="","",OFFSET('Water Data'!$H$27,0,10*ROW('Water Data'!H104)))</f>
        <v/>
      </c>
      <c r="CF110" s="273" t="str">
        <f ca="true">+IF(OFFSET('Water Data'!$H$28,0,10*ROW('Water Data'!H104))="","",OFFSET('Water Data'!$H$28,0,10*ROW('Water Data'!H104)))</f>
        <v/>
      </c>
      <c r="CG110" s="273" t="str">
        <f ca="true">+IF(OFFSET('Water Data'!$H$29,0,10*ROW('Water Data'!H104))="","",OFFSET('Water Data'!$H$29,0,10*ROW('Water Data'!H104)))</f>
        <v/>
      </c>
      <c r="CH110" s="273" t="str">
        <f ca="true">+IF(OFFSET('Water Data'!$I$27,0,10*ROW('Water Data'!I104))="","",OFFSET('Water Data'!$I$27,0,10*ROW('Water Data'!I104)))</f>
        <v/>
      </c>
      <c r="CI110" s="273" t="str">
        <f ca="true">+IF(OFFSET('Water Data'!$I$28,0,10*ROW('Water Data'!I104))="","",OFFSET('Water Data'!$I$28,0,10*ROW('Water Data'!I104)))</f>
        <v/>
      </c>
      <c r="CJ110" s="273" t="str">
        <f ca="true">+IF(OFFSET('Water Data'!$I$29,0,10*ROW('Water Data'!I104))="","",OFFSET('Water Data'!$I$29,0,10*ROW('Water Data'!I104)))</f>
        <v/>
      </c>
      <c r="CK110" s="273" t="str">
        <f ca="true">+IF(OFFSET('Sanitation Data'!$D$28,0,10*ROW('Sanitation Data'!D104))="","",OFFSET('Sanitation Data'!$D$28,0,10*ROW('Sanitation Data'!D104)))</f>
        <v/>
      </c>
      <c r="CL110" s="273" t="str">
        <f ca="true">+IF(OFFSET('Sanitation Data'!$D$29,0,10*ROW('Sanitation Data'!D104))="","",OFFSET('Sanitation Data'!$D$29,0,10*ROW('Sanitation Data'!D104)))</f>
        <v/>
      </c>
      <c r="CM110" s="273" t="str">
        <f ca="true">+IF(OFFSET('Sanitation Data'!$D$30,0,10*ROW('Sanitation Data'!D104))="","",OFFSET('Sanitation Data'!$D$30,0,10*ROW('Sanitation Data'!D104)))</f>
        <v/>
      </c>
      <c r="CN110" s="273" t="str">
        <f ca="true">+IF(OFFSET('Sanitation Data'!$D$31,0,10*ROW('Sanitation Data'!D104))="","",OFFSET('Sanitation Data'!$D$31,0,10*ROW('Sanitation Data'!D104)))</f>
        <v/>
      </c>
      <c r="CO110" s="273" t="str">
        <f ca="true">+IF(OFFSET('Sanitation Data'!$D$32,0,10*ROW('Sanitation Data'!D104))="","",OFFSET('Sanitation Data'!$D$32,0,10*ROW('Sanitation Data'!D104)))</f>
        <v/>
      </c>
      <c r="CP110" s="273" t="str">
        <f ca="true">+IF(OFFSET('Sanitation Data'!$E$28,0,10*ROW('Sanitation Data'!E104))="","",OFFSET('Sanitation Data'!$E$28,0,10*ROW('Sanitation Data'!E104)))</f>
        <v/>
      </c>
      <c r="CQ110" s="273" t="str">
        <f ca="true">+IF(OFFSET('Sanitation Data'!$E$29,0,10*ROW('Sanitation Data'!E104))="","",OFFSET('Sanitation Data'!$E$29,0,10*ROW('Sanitation Data'!E104)))</f>
        <v/>
      </c>
      <c r="CR110" s="273" t="str">
        <f ca="true">+IF(OFFSET('Sanitation Data'!$E$30,0,10*ROW('Sanitation Data'!E104))="","",OFFSET('Sanitation Data'!$E$30,0,10*ROW('Sanitation Data'!E104)))</f>
        <v/>
      </c>
      <c r="CS110" s="273" t="str">
        <f ca="true">+IF(OFFSET('Sanitation Data'!$E$31,0,10*ROW('Sanitation Data'!E104))="","",OFFSET('Sanitation Data'!$E$31,0,10*ROW('Sanitation Data'!E104)))</f>
        <v/>
      </c>
      <c r="CT110" s="273" t="str">
        <f ca="true">+IF(OFFSET('Sanitation Data'!$E$32,0,10*ROW('Sanitation Data'!E104))="","",OFFSET('Sanitation Data'!$E$32,0,10*ROW('Sanitation Data'!E104)))</f>
        <v/>
      </c>
      <c r="CU110" s="273" t="str">
        <f ca="true">+IF(OFFSET('Sanitation Data'!$F$28,0,10*ROW('Sanitation Data'!F104))="","",OFFSET('Sanitation Data'!$F$28,0,10*ROW('Sanitation Data'!F104)))</f>
        <v/>
      </c>
      <c r="CV110" s="273" t="str">
        <f ca="true">+IF(OFFSET('Sanitation Data'!$F$29,0,10*ROW('Sanitation Data'!F104))="","",OFFSET('Sanitation Data'!$F$29,0,10*ROW('Sanitation Data'!F104)))</f>
        <v/>
      </c>
      <c r="CW110" s="273" t="str">
        <f ca="true">+IF(OFFSET('Sanitation Data'!$F$30,0,10*ROW('Sanitation Data'!F104))="","",OFFSET('Sanitation Data'!$F$30,0,10*ROW('Sanitation Data'!F104)))</f>
        <v/>
      </c>
      <c r="CX110" s="273" t="str">
        <f ca="true">+IF(OFFSET('Sanitation Data'!$F$31,0,10*ROW('Sanitation Data'!F104))="","",OFFSET('Sanitation Data'!$F$31,0,10*ROW('Sanitation Data'!F104)))</f>
        <v/>
      </c>
      <c r="CY110" s="273" t="str">
        <f ca="true">+IF(OFFSET('Sanitation Data'!$F$32,0,10*ROW('Sanitation Data'!F104))="","",OFFSET('Sanitation Data'!$F$32,0,10*ROW('Sanitation Data'!F104)))</f>
        <v/>
      </c>
      <c r="CZ110" s="273" t="str">
        <f ca="true">+IF(OFFSET('Sanitation Data'!$G$28,0,10*ROW('Sanitation Data'!G104))="","",OFFSET('Sanitation Data'!$G$28,0,10*ROW('Sanitation Data'!G104)))</f>
        <v/>
      </c>
      <c r="DA110" s="273" t="str">
        <f ca="true">+IF(OFFSET('Sanitation Data'!$G$29,0,10*ROW('Sanitation Data'!G104))="","",OFFSET('Sanitation Data'!$G$29,0,10*ROW('Sanitation Data'!G104)))</f>
        <v/>
      </c>
      <c r="DB110" s="273" t="str">
        <f ca="true">+IF(OFFSET('Sanitation Data'!$G$30,0,10*ROW('Sanitation Data'!G104))="","",OFFSET('Sanitation Data'!$G$30,0,10*ROW('Sanitation Data'!G104)))</f>
        <v/>
      </c>
      <c r="DC110" s="273" t="str">
        <f ca="true">+IF(OFFSET('Sanitation Data'!$G$31,0,10*ROW('Sanitation Data'!G104))="","",OFFSET('Sanitation Data'!$G$31,0,10*ROW('Sanitation Data'!G104)))</f>
        <v/>
      </c>
      <c r="DD110" s="273" t="str">
        <f ca="true">+IF(OFFSET('Sanitation Data'!$G$32,0,10*ROW('Sanitation Data'!G104))="","",OFFSET('Sanitation Data'!$G$32,0,10*ROW('Sanitation Data'!G104)))</f>
        <v/>
      </c>
      <c r="DE110" s="273" t="str">
        <f ca="true">+IF(OFFSET('Sanitation Data'!$H$28,0,10*ROW('Sanitation Data'!H104))="","",OFFSET('Sanitation Data'!$H$28,0,10*ROW('Sanitation Data'!H104)))</f>
        <v/>
      </c>
      <c r="DF110" s="273" t="str">
        <f ca="true">+IF(OFFSET('Sanitation Data'!$H$29,0,10*ROW('Sanitation Data'!H104))="","",OFFSET('Sanitation Data'!$H$29,0,10*ROW('Sanitation Data'!H104)))</f>
        <v/>
      </c>
      <c r="DG110" s="273" t="str">
        <f ca="true">+IF(OFFSET('Sanitation Data'!$H$30,0,10*ROW('Sanitation Data'!H104))="","",OFFSET('Sanitation Data'!$H$30,0,10*ROW('Sanitation Data'!H104)))</f>
        <v/>
      </c>
      <c r="DH110" s="273" t="str">
        <f ca="true">+IF(OFFSET('Sanitation Data'!$H$31,0,10*ROW('Sanitation Data'!H104))="","",OFFSET('Sanitation Data'!$H$31,0,10*ROW('Sanitation Data'!H104)))</f>
        <v/>
      </c>
      <c r="DI110" s="273" t="str">
        <f ca="true">+IF(OFFSET('Sanitation Data'!$H$32,0,10*ROW('Sanitation Data'!H104))="","",OFFSET('Sanitation Data'!$H$32,0,10*ROW('Sanitation Data'!H104)))</f>
        <v/>
      </c>
      <c r="DJ110" s="273" t="str">
        <f ca="true">+IF(OFFSET('Sanitation Data'!$I$28,0,10*ROW('Sanitation Data'!I104))="","",OFFSET('Sanitation Data'!$I$28,0,10*ROW('Sanitation Data'!I104)))</f>
        <v/>
      </c>
      <c r="DK110" s="273" t="str">
        <f ca="true">+IF(OFFSET('Sanitation Data'!$I$29,0,10*ROW('Sanitation Data'!I104))="","",OFFSET('Sanitation Data'!$I$29,0,10*ROW('Sanitation Data'!I104)))</f>
        <v/>
      </c>
      <c r="DL110" s="273" t="str">
        <f ca="true">+IF(OFFSET('Sanitation Data'!$I$30,0,10*ROW('Sanitation Data'!I104))="","",OFFSET('Sanitation Data'!$I$30,0,10*ROW('Sanitation Data'!I104)))</f>
        <v/>
      </c>
      <c r="DM110" s="273" t="str">
        <f ca="true">+IF(OFFSET('Sanitation Data'!$I$31,0,10*ROW('Sanitation Data'!I104))="","",OFFSET('Sanitation Data'!$I$31,0,10*ROW('Sanitation Data'!I104)))</f>
        <v/>
      </c>
      <c r="DN110" s="273" t="str">
        <f ca="true">+IF(OFFSET('Sanitation Data'!$I$32,0,10*ROW('Sanitation Data'!I104))="","",OFFSET('Sanitation Data'!$I$32,0,10*ROW('Sanitation Data'!I104)))</f>
        <v/>
      </c>
      <c r="DO110" s="273" t="str">
        <f ca="true">+IF(OFFSET('Hygiene Data'!$D$11,0,10*ROW('Hygiene Data'!D104))="","",OFFSET('Hygiene Data'!$D$11,0,10*ROW('Hygiene Data'!D104)))</f>
        <v/>
      </c>
      <c r="DP110" s="273" t="str">
        <f ca="true">+IF(OFFSET('Hygiene Data'!$D$12,0,10*ROW('Hygiene Data'!D104))="","",OFFSET('Hygiene Data'!$D$12,0,10*ROW('Hygiene Data'!D104)))</f>
        <v/>
      </c>
      <c r="DQ110" s="273" t="str">
        <f ca="true">+IF(OFFSET('Hygiene Data'!$D$13,0,10*ROW('Hygiene Data'!D104))="","",OFFSET('Hygiene Data'!$D$13,0,10*ROW('Hygiene Data'!D104)))</f>
        <v/>
      </c>
      <c r="DR110" s="273" t="str">
        <f ca="true">+IF(OFFSET('Hygiene Data'!$E$11,0,10*ROW('Hygiene Data'!E104))="","",OFFSET('Hygiene Data'!$E$11,0,10*ROW('Hygiene Data'!E104)))</f>
        <v/>
      </c>
      <c r="DS110" s="273" t="str">
        <f ca="true">+IF(OFFSET('Hygiene Data'!$E$12,0,10*ROW('Hygiene Data'!E104))="","",OFFSET('Hygiene Data'!$E$12,0,10*ROW('Hygiene Data'!E104)))</f>
        <v/>
      </c>
      <c r="DT110" s="273" t="str">
        <f ca="true">+IF(OFFSET('Hygiene Data'!$E$13,0,10*ROW('Hygiene Data'!E104))="","",OFFSET('Hygiene Data'!$E$13,0,10*ROW('Hygiene Data'!E104)))</f>
        <v/>
      </c>
      <c r="DU110" s="273" t="str">
        <f ca="true">+IF(OFFSET('Hygiene Data'!$F$11,0,10*ROW('Hygiene Data'!F104))="","",OFFSET('Hygiene Data'!$F$11,0,10*ROW('Hygiene Data'!F104)))</f>
        <v/>
      </c>
      <c r="DV110" s="273" t="str">
        <f ca="true">+IF(OFFSET('Hygiene Data'!$F$12,0,10*ROW('Hygiene Data'!F104))="","",OFFSET('Hygiene Data'!$F$12,0,10*ROW('Hygiene Data'!F104)))</f>
        <v/>
      </c>
      <c r="DW110" s="273" t="str">
        <f ca="true">+IF(OFFSET('Hygiene Data'!$F$13,0,10*ROW('Hygiene Data'!F104))="","",OFFSET('Hygiene Data'!$F$13,0,10*ROW('Hygiene Data'!F104)))</f>
        <v/>
      </c>
      <c r="DX110" s="273" t="str">
        <f ca="true">+IF(OFFSET('Hygiene Data'!$G$11,0,10*ROW('Hygiene Data'!G104))="","",OFFSET('Hygiene Data'!$G$11,0,10*ROW('Hygiene Data'!G104)))</f>
        <v/>
      </c>
      <c r="DY110" s="273" t="str">
        <f ca="true">+IF(OFFSET('Hygiene Data'!$G$12,0,10*ROW('Hygiene Data'!G104))="","",OFFSET('Hygiene Data'!$G$12,0,10*ROW('Hygiene Data'!G104)))</f>
        <v/>
      </c>
      <c r="DZ110" s="273" t="str">
        <f ca="true">+IF(OFFSET('Hygiene Data'!$G$13,0,10*ROW('Hygiene Data'!G104))="","",OFFSET('Hygiene Data'!$G$13,0,10*ROW('Hygiene Data'!G104)))</f>
        <v/>
      </c>
      <c r="EA110" s="273" t="str">
        <f ca="true">+IF(OFFSET('Hygiene Data'!$H$11,0,10*ROW('Hygiene Data'!H104))="","",OFFSET('Hygiene Data'!$H$11,0,10*ROW('Hygiene Data'!H104)))</f>
        <v/>
      </c>
      <c r="EB110" s="273" t="str">
        <f ca="true">+IF(OFFSET('Hygiene Data'!$H$12,0,10*ROW('Hygiene Data'!H104))="","",OFFSET('Hygiene Data'!$H$12,0,10*ROW('Hygiene Data'!H104)))</f>
        <v/>
      </c>
      <c r="EC110" s="273" t="str">
        <f ca="true">+IF(OFFSET('Hygiene Data'!$H$13,0,10*ROW('Hygiene Data'!H104))="","",OFFSET('Hygiene Data'!$H$13,0,10*ROW('Hygiene Data'!H104)))</f>
        <v/>
      </c>
      <c r="ED110" s="273" t="str">
        <f ca="true">+IF(OFFSET('Hygiene Data'!$I$11,0,10*ROW('Hygiene Data'!I104))="","",OFFSET('Hygiene Data'!$I$11,0,10*ROW('Hygiene Data'!I104)))</f>
        <v/>
      </c>
      <c r="EE110" s="273" t="str">
        <f ca="true">+IF(OFFSET('Hygiene Data'!$I$12,0,10*ROW('Hygiene Data'!I104))="","",OFFSET('Hygiene Data'!$I$12,0,10*ROW('Hygiene Data'!I104)))</f>
        <v/>
      </c>
      <c r="EF110" s="273"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29"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3"/>
      <c r="BS111" s="273" t="str">
        <f ca="true">+IF(OFFSET('Water Data'!$D$27,0,10*ROW('Water Data'!D105))="","",OFFSET('Water Data'!$D$27,0,10*ROW('Water Data'!D105)))</f>
        <v/>
      </c>
      <c r="BT111" s="273" t="str">
        <f ca="true">+IF(OFFSET('Water Data'!$D$28,0,10*ROW('Water Data'!D105))="","",OFFSET('Water Data'!$D$28,0,10*ROW('Water Data'!D105)))</f>
        <v/>
      </c>
      <c r="BU111" s="273" t="str">
        <f ca="true">+IF(OFFSET('Water Data'!$D$29,0,10*ROW('Water Data'!D105))="","",OFFSET('Water Data'!$D$29,0,10*ROW('Water Data'!D105)))</f>
        <v/>
      </c>
      <c r="BV111" s="273" t="str">
        <f ca="true">+IF(OFFSET('Water Data'!$E$27,0,10*ROW('Water Data'!E105))="","",OFFSET('Water Data'!$E$27,0,10*ROW('Water Data'!E105)))</f>
        <v/>
      </c>
      <c r="BW111" s="273" t="str">
        <f ca="true">+IF(OFFSET('Water Data'!$E$28,0,10*ROW('Water Data'!E105))="","",OFFSET('Water Data'!$E$28,0,10*ROW('Water Data'!E105)))</f>
        <v/>
      </c>
      <c r="BX111" s="273" t="str">
        <f ca="true">+IF(OFFSET('Water Data'!$E$29,0,10*ROW('Water Data'!E105))="","",OFFSET('Water Data'!$E$29,0,10*ROW('Water Data'!E105)))</f>
        <v/>
      </c>
      <c r="BY111" s="273" t="str">
        <f ca="true">+IF(OFFSET('Water Data'!$F$27,0,10*ROW('Water Data'!F105))="","",OFFSET('Water Data'!$F$27,0,10*ROW('Water Data'!F105)))</f>
        <v/>
      </c>
      <c r="BZ111" s="273" t="str">
        <f ca="true">+IF(OFFSET('Water Data'!$F$28,0,10*ROW('Water Data'!F105))="","",OFFSET('Water Data'!$F$28,0,10*ROW('Water Data'!F105)))</f>
        <v/>
      </c>
      <c r="CA111" s="273" t="str">
        <f ca="true">+IF(OFFSET('Water Data'!$F$29,0,10*ROW('Water Data'!F105))="","",OFFSET('Water Data'!$F$29,0,10*ROW('Water Data'!F105)))</f>
        <v/>
      </c>
      <c r="CB111" s="273" t="str">
        <f ca="true">+IF(OFFSET('Water Data'!$G$27,0,10*ROW('Water Data'!G105))="","",OFFSET('Water Data'!$G$27,0,10*ROW('Water Data'!G105)))</f>
        <v/>
      </c>
      <c r="CC111" s="273" t="str">
        <f ca="true">+IF(OFFSET('Water Data'!$G$28,0,10*ROW('Water Data'!G105))="","",OFFSET('Water Data'!$G$28,0,10*ROW('Water Data'!G105)))</f>
        <v/>
      </c>
      <c r="CD111" s="273" t="str">
        <f ca="true">+IF(OFFSET('Water Data'!$G$29,0,10*ROW('Water Data'!G105))="","",OFFSET('Water Data'!$G$29,0,10*ROW('Water Data'!G105)))</f>
        <v/>
      </c>
      <c r="CE111" s="273" t="str">
        <f ca="true">+IF(OFFSET('Water Data'!$H$27,0,10*ROW('Water Data'!H105))="","",OFFSET('Water Data'!$H$27,0,10*ROW('Water Data'!H105)))</f>
        <v/>
      </c>
      <c r="CF111" s="273" t="str">
        <f ca="true">+IF(OFFSET('Water Data'!$H$28,0,10*ROW('Water Data'!H105))="","",OFFSET('Water Data'!$H$28,0,10*ROW('Water Data'!H105)))</f>
        <v/>
      </c>
      <c r="CG111" s="273" t="str">
        <f ca="true">+IF(OFFSET('Water Data'!$H$29,0,10*ROW('Water Data'!H105))="","",OFFSET('Water Data'!$H$29,0,10*ROW('Water Data'!H105)))</f>
        <v/>
      </c>
      <c r="CH111" s="273" t="str">
        <f ca="true">+IF(OFFSET('Water Data'!$I$27,0,10*ROW('Water Data'!I105))="","",OFFSET('Water Data'!$I$27,0,10*ROW('Water Data'!I105)))</f>
        <v/>
      </c>
      <c r="CI111" s="273" t="str">
        <f ca="true">+IF(OFFSET('Water Data'!$I$28,0,10*ROW('Water Data'!I105))="","",OFFSET('Water Data'!$I$28,0,10*ROW('Water Data'!I105)))</f>
        <v/>
      </c>
      <c r="CJ111" s="273" t="str">
        <f ca="true">+IF(OFFSET('Water Data'!$I$29,0,10*ROW('Water Data'!I105))="","",OFFSET('Water Data'!$I$29,0,10*ROW('Water Data'!I105)))</f>
        <v/>
      </c>
      <c r="CK111" s="273" t="str">
        <f ca="true">+IF(OFFSET('Sanitation Data'!$D$28,0,10*ROW('Sanitation Data'!D105))="","",OFFSET('Sanitation Data'!$D$28,0,10*ROW('Sanitation Data'!D105)))</f>
        <v/>
      </c>
      <c r="CL111" s="273" t="str">
        <f ca="true">+IF(OFFSET('Sanitation Data'!$D$29,0,10*ROW('Sanitation Data'!D105))="","",OFFSET('Sanitation Data'!$D$29,0,10*ROW('Sanitation Data'!D105)))</f>
        <v/>
      </c>
      <c r="CM111" s="273" t="str">
        <f ca="true">+IF(OFFSET('Sanitation Data'!$D$30,0,10*ROW('Sanitation Data'!D105))="","",OFFSET('Sanitation Data'!$D$30,0,10*ROW('Sanitation Data'!D105)))</f>
        <v/>
      </c>
      <c r="CN111" s="273" t="str">
        <f ca="true">+IF(OFFSET('Sanitation Data'!$D$31,0,10*ROW('Sanitation Data'!D105))="","",OFFSET('Sanitation Data'!$D$31,0,10*ROW('Sanitation Data'!D105)))</f>
        <v/>
      </c>
      <c r="CO111" s="273" t="str">
        <f ca="true">+IF(OFFSET('Sanitation Data'!$D$32,0,10*ROW('Sanitation Data'!D105))="","",OFFSET('Sanitation Data'!$D$32,0,10*ROW('Sanitation Data'!D105)))</f>
        <v/>
      </c>
      <c r="CP111" s="273" t="str">
        <f ca="true">+IF(OFFSET('Sanitation Data'!$E$28,0,10*ROW('Sanitation Data'!E105))="","",OFFSET('Sanitation Data'!$E$28,0,10*ROW('Sanitation Data'!E105)))</f>
        <v/>
      </c>
      <c r="CQ111" s="273" t="str">
        <f ca="true">+IF(OFFSET('Sanitation Data'!$E$29,0,10*ROW('Sanitation Data'!E105))="","",OFFSET('Sanitation Data'!$E$29,0,10*ROW('Sanitation Data'!E105)))</f>
        <v/>
      </c>
      <c r="CR111" s="273" t="str">
        <f ca="true">+IF(OFFSET('Sanitation Data'!$E$30,0,10*ROW('Sanitation Data'!E105))="","",OFFSET('Sanitation Data'!$E$30,0,10*ROW('Sanitation Data'!E105)))</f>
        <v/>
      </c>
      <c r="CS111" s="273" t="str">
        <f ca="true">+IF(OFFSET('Sanitation Data'!$E$31,0,10*ROW('Sanitation Data'!E105))="","",OFFSET('Sanitation Data'!$E$31,0,10*ROW('Sanitation Data'!E105)))</f>
        <v/>
      </c>
      <c r="CT111" s="273" t="str">
        <f ca="true">+IF(OFFSET('Sanitation Data'!$E$32,0,10*ROW('Sanitation Data'!E105))="","",OFFSET('Sanitation Data'!$E$32,0,10*ROW('Sanitation Data'!E105)))</f>
        <v/>
      </c>
      <c r="CU111" s="273" t="str">
        <f ca="true">+IF(OFFSET('Sanitation Data'!$F$28,0,10*ROW('Sanitation Data'!F105))="","",OFFSET('Sanitation Data'!$F$28,0,10*ROW('Sanitation Data'!F105)))</f>
        <v/>
      </c>
      <c r="CV111" s="273" t="str">
        <f ca="true">+IF(OFFSET('Sanitation Data'!$F$29,0,10*ROW('Sanitation Data'!F105))="","",OFFSET('Sanitation Data'!$F$29,0,10*ROW('Sanitation Data'!F105)))</f>
        <v/>
      </c>
      <c r="CW111" s="273" t="str">
        <f ca="true">+IF(OFFSET('Sanitation Data'!$F$30,0,10*ROW('Sanitation Data'!F105))="","",OFFSET('Sanitation Data'!$F$30,0,10*ROW('Sanitation Data'!F105)))</f>
        <v/>
      </c>
      <c r="CX111" s="273" t="str">
        <f ca="true">+IF(OFFSET('Sanitation Data'!$F$31,0,10*ROW('Sanitation Data'!F105))="","",OFFSET('Sanitation Data'!$F$31,0,10*ROW('Sanitation Data'!F105)))</f>
        <v/>
      </c>
      <c r="CY111" s="273" t="str">
        <f ca="true">+IF(OFFSET('Sanitation Data'!$F$32,0,10*ROW('Sanitation Data'!F105))="","",OFFSET('Sanitation Data'!$F$32,0,10*ROW('Sanitation Data'!F105)))</f>
        <v/>
      </c>
      <c r="CZ111" s="273" t="str">
        <f ca="true">+IF(OFFSET('Sanitation Data'!$G$28,0,10*ROW('Sanitation Data'!G105))="","",OFFSET('Sanitation Data'!$G$28,0,10*ROW('Sanitation Data'!G105)))</f>
        <v/>
      </c>
      <c r="DA111" s="273" t="str">
        <f ca="true">+IF(OFFSET('Sanitation Data'!$G$29,0,10*ROW('Sanitation Data'!G105))="","",OFFSET('Sanitation Data'!$G$29,0,10*ROW('Sanitation Data'!G105)))</f>
        <v/>
      </c>
      <c r="DB111" s="273" t="str">
        <f ca="true">+IF(OFFSET('Sanitation Data'!$G$30,0,10*ROW('Sanitation Data'!G105))="","",OFFSET('Sanitation Data'!$G$30,0,10*ROW('Sanitation Data'!G105)))</f>
        <v/>
      </c>
      <c r="DC111" s="273" t="str">
        <f ca="true">+IF(OFFSET('Sanitation Data'!$G$31,0,10*ROW('Sanitation Data'!G105))="","",OFFSET('Sanitation Data'!$G$31,0,10*ROW('Sanitation Data'!G105)))</f>
        <v/>
      </c>
      <c r="DD111" s="273" t="str">
        <f ca="true">+IF(OFFSET('Sanitation Data'!$G$32,0,10*ROW('Sanitation Data'!G105))="","",OFFSET('Sanitation Data'!$G$32,0,10*ROW('Sanitation Data'!G105)))</f>
        <v/>
      </c>
      <c r="DE111" s="273" t="str">
        <f ca="true">+IF(OFFSET('Sanitation Data'!$H$28,0,10*ROW('Sanitation Data'!H105))="","",OFFSET('Sanitation Data'!$H$28,0,10*ROW('Sanitation Data'!H105)))</f>
        <v/>
      </c>
      <c r="DF111" s="273" t="str">
        <f ca="true">+IF(OFFSET('Sanitation Data'!$H$29,0,10*ROW('Sanitation Data'!H105))="","",OFFSET('Sanitation Data'!$H$29,0,10*ROW('Sanitation Data'!H105)))</f>
        <v/>
      </c>
      <c r="DG111" s="273" t="str">
        <f ca="true">+IF(OFFSET('Sanitation Data'!$H$30,0,10*ROW('Sanitation Data'!H105))="","",OFFSET('Sanitation Data'!$H$30,0,10*ROW('Sanitation Data'!H105)))</f>
        <v/>
      </c>
      <c r="DH111" s="273" t="str">
        <f ca="true">+IF(OFFSET('Sanitation Data'!$H$31,0,10*ROW('Sanitation Data'!H105))="","",OFFSET('Sanitation Data'!$H$31,0,10*ROW('Sanitation Data'!H105)))</f>
        <v/>
      </c>
      <c r="DI111" s="273" t="str">
        <f ca="true">+IF(OFFSET('Sanitation Data'!$H$32,0,10*ROW('Sanitation Data'!H105))="","",OFFSET('Sanitation Data'!$H$32,0,10*ROW('Sanitation Data'!H105)))</f>
        <v/>
      </c>
      <c r="DJ111" s="273" t="str">
        <f ca="true">+IF(OFFSET('Sanitation Data'!$I$28,0,10*ROW('Sanitation Data'!I105))="","",OFFSET('Sanitation Data'!$I$28,0,10*ROW('Sanitation Data'!I105)))</f>
        <v/>
      </c>
      <c r="DK111" s="273" t="str">
        <f ca="true">+IF(OFFSET('Sanitation Data'!$I$29,0,10*ROW('Sanitation Data'!I105))="","",OFFSET('Sanitation Data'!$I$29,0,10*ROW('Sanitation Data'!I105)))</f>
        <v/>
      </c>
      <c r="DL111" s="273" t="str">
        <f ca="true">+IF(OFFSET('Sanitation Data'!$I$30,0,10*ROW('Sanitation Data'!I105))="","",OFFSET('Sanitation Data'!$I$30,0,10*ROW('Sanitation Data'!I105)))</f>
        <v/>
      </c>
      <c r="DM111" s="273" t="str">
        <f ca="true">+IF(OFFSET('Sanitation Data'!$I$31,0,10*ROW('Sanitation Data'!I105))="","",OFFSET('Sanitation Data'!$I$31,0,10*ROW('Sanitation Data'!I105)))</f>
        <v/>
      </c>
      <c r="DN111" s="273" t="str">
        <f ca="true">+IF(OFFSET('Sanitation Data'!$I$32,0,10*ROW('Sanitation Data'!I105))="","",OFFSET('Sanitation Data'!$I$32,0,10*ROW('Sanitation Data'!I105)))</f>
        <v/>
      </c>
      <c r="DO111" s="273" t="str">
        <f ca="true">+IF(OFFSET('Hygiene Data'!$D$11,0,10*ROW('Hygiene Data'!D105))="","",OFFSET('Hygiene Data'!$D$11,0,10*ROW('Hygiene Data'!D105)))</f>
        <v/>
      </c>
      <c r="DP111" s="273" t="str">
        <f ca="true">+IF(OFFSET('Hygiene Data'!$D$12,0,10*ROW('Hygiene Data'!D105))="","",OFFSET('Hygiene Data'!$D$12,0,10*ROW('Hygiene Data'!D105)))</f>
        <v/>
      </c>
      <c r="DQ111" s="273" t="str">
        <f ca="true">+IF(OFFSET('Hygiene Data'!$D$13,0,10*ROW('Hygiene Data'!D105))="","",OFFSET('Hygiene Data'!$D$13,0,10*ROW('Hygiene Data'!D105)))</f>
        <v/>
      </c>
      <c r="DR111" s="273" t="str">
        <f ca="true">+IF(OFFSET('Hygiene Data'!$E$11,0,10*ROW('Hygiene Data'!E105))="","",OFFSET('Hygiene Data'!$E$11,0,10*ROW('Hygiene Data'!E105)))</f>
        <v/>
      </c>
      <c r="DS111" s="273" t="str">
        <f ca="true">+IF(OFFSET('Hygiene Data'!$E$12,0,10*ROW('Hygiene Data'!E105))="","",OFFSET('Hygiene Data'!$E$12,0,10*ROW('Hygiene Data'!E105)))</f>
        <v/>
      </c>
      <c r="DT111" s="273" t="str">
        <f ca="true">+IF(OFFSET('Hygiene Data'!$E$13,0,10*ROW('Hygiene Data'!E105))="","",OFFSET('Hygiene Data'!$E$13,0,10*ROW('Hygiene Data'!E105)))</f>
        <v/>
      </c>
      <c r="DU111" s="273" t="str">
        <f ca="true">+IF(OFFSET('Hygiene Data'!$F$11,0,10*ROW('Hygiene Data'!F105))="","",OFFSET('Hygiene Data'!$F$11,0,10*ROW('Hygiene Data'!F105)))</f>
        <v/>
      </c>
      <c r="DV111" s="273" t="str">
        <f ca="true">+IF(OFFSET('Hygiene Data'!$F$12,0,10*ROW('Hygiene Data'!F105))="","",OFFSET('Hygiene Data'!$F$12,0,10*ROW('Hygiene Data'!F105)))</f>
        <v/>
      </c>
      <c r="DW111" s="273" t="str">
        <f ca="true">+IF(OFFSET('Hygiene Data'!$F$13,0,10*ROW('Hygiene Data'!F105))="","",OFFSET('Hygiene Data'!$F$13,0,10*ROW('Hygiene Data'!F105)))</f>
        <v/>
      </c>
      <c r="DX111" s="273" t="str">
        <f ca="true">+IF(OFFSET('Hygiene Data'!$G$11,0,10*ROW('Hygiene Data'!G105))="","",OFFSET('Hygiene Data'!$G$11,0,10*ROW('Hygiene Data'!G105)))</f>
        <v/>
      </c>
      <c r="DY111" s="273" t="str">
        <f ca="true">+IF(OFFSET('Hygiene Data'!$G$12,0,10*ROW('Hygiene Data'!G105))="","",OFFSET('Hygiene Data'!$G$12,0,10*ROW('Hygiene Data'!G105)))</f>
        <v/>
      </c>
      <c r="DZ111" s="273" t="str">
        <f ca="true">+IF(OFFSET('Hygiene Data'!$G$13,0,10*ROW('Hygiene Data'!G105))="","",OFFSET('Hygiene Data'!$G$13,0,10*ROW('Hygiene Data'!G105)))</f>
        <v/>
      </c>
      <c r="EA111" s="273" t="str">
        <f ca="true">+IF(OFFSET('Hygiene Data'!$H$11,0,10*ROW('Hygiene Data'!H105))="","",OFFSET('Hygiene Data'!$H$11,0,10*ROW('Hygiene Data'!H105)))</f>
        <v/>
      </c>
      <c r="EB111" s="273" t="str">
        <f ca="true">+IF(OFFSET('Hygiene Data'!$H$12,0,10*ROW('Hygiene Data'!H105))="","",OFFSET('Hygiene Data'!$H$12,0,10*ROW('Hygiene Data'!H105)))</f>
        <v/>
      </c>
      <c r="EC111" s="273" t="str">
        <f ca="true">+IF(OFFSET('Hygiene Data'!$H$13,0,10*ROW('Hygiene Data'!H105))="","",OFFSET('Hygiene Data'!$H$13,0,10*ROW('Hygiene Data'!H105)))</f>
        <v/>
      </c>
      <c r="ED111" s="273" t="str">
        <f ca="true">+IF(OFFSET('Hygiene Data'!$I$11,0,10*ROW('Hygiene Data'!I105))="","",OFFSET('Hygiene Data'!$I$11,0,10*ROW('Hygiene Data'!I105)))</f>
        <v/>
      </c>
      <c r="EE111" s="273" t="str">
        <f ca="true">+IF(OFFSET('Hygiene Data'!$I$12,0,10*ROW('Hygiene Data'!I105))="","",OFFSET('Hygiene Data'!$I$12,0,10*ROW('Hygiene Data'!I105)))</f>
        <v/>
      </c>
      <c r="EF111" s="273"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29"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3"/>
      <c r="BS112" s="273" t="str">
        <f ca="true">+IF(OFFSET('Water Data'!$D$27,0,10*ROW('Water Data'!D106))="","",OFFSET('Water Data'!$D$27,0,10*ROW('Water Data'!D106)))</f>
        <v/>
      </c>
      <c r="BT112" s="273" t="str">
        <f ca="true">+IF(OFFSET('Water Data'!$D$28,0,10*ROW('Water Data'!D106))="","",OFFSET('Water Data'!$D$28,0,10*ROW('Water Data'!D106)))</f>
        <v/>
      </c>
      <c r="BU112" s="273" t="str">
        <f ca="true">+IF(OFFSET('Water Data'!$D$29,0,10*ROW('Water Data'!D106))="","",OFFSET('Water Data'!$D$29,0,10*ROW('Water Data'!D106)))</f>
        <v/>
      </c>
      <c r="BV112" s="273" t="str">
        <f ca="true">+IF(OFFSET('Water Data'!$E$27,0,10*ROW('Water Data'!E106))="","",OFFSET('Water Data'!$E$27,0,10*ROW('Water Data'!E106)))</f>
        <v/>
      </c>
      <c r="BW112" s="273" t="str">
        <f ca="true">+IF(OFFSET('Water Data'!$E$28,0,10*ROW('Water Data'!E106))="","",OFFSET('Water Data'!$E$28,0,10*ROW('Water Data'!E106)))</f>
        <v/>
      </c>
      <c r="BX112" s="273" t="str">
        <f ca="true">+IF(OFFSET('Water Data'!$E$29,0,10*ROW('Water Data'!E106))="","",OFFSET('Water Data'!$E$29,0,10*ROW('Water Data'!E106)))</f>
        <v/>
      </c>
      <c r="BY112" s="273" t="str">
        <f ca="true">+IF(OFFSET('Water Data'!$F$27,0,10*ROW('Water Data'!F106))="","",OFFSET('Water Data'!$F$27,0,10*ROW('Water Data'!F106)))</f>
        <v/>
      </c>
      <c r="BZ112" s="273" t="str">
        <f ca="true">+IF(OFFSET('Water Data'!$F$28,0,10*ROW('Water Data'!F106))="","",OFFSET('Water Data'!$F$28,0,10*ROW('Water Data'!F106)))</f>
        <v/>
      </c>
      <c r="CA112" s="273" t="str">
        <f ca="true">+IF(OFFSET('Water Data'!$F$29,0,10*ROW('Water Data'!F106))="","",OFFSET('Water Data'!$F$29,0,10*ROW('Water Data'!F106)))</f>
        <v/>
      </c>
      <c r="CB112" s="273" t="str">
        <f ca="true">+IF(OFFSET('Water Data'!$G$27,0,10*ROW('Water Data'!G106))="","",OFFSET('Water Data'!$G$27,0,10*ROW('Water Data'!G106)))</f>
        <v/>
      </c>
      <c r="CC112" s="273" t="str">
        <f ca="true">+IF(OFFSET('Water Data'!$G$28,0,10*ROW('Water Data'!G106))="","",OFFSET('Water Data'!$G$28,0,10*ROW('Water Data'!G106)))</f>
        <v/>
      </c>
      <c r="CD112" s="273" t="str">
        <f ca="true">+IF(OFFSET('Water Data'!$G$29,0,10*ROW('Water Data'!G106))="","",OFFSET('Water Data'!$G$29,0,10*ROW('Water Data'!G106)))</f>
        <v/>
      </c>
      <c r="CE112" s="273" t="str">
        <f ca="true">+IF(OFFSET('Water Data'!$H$27,0,10*ROW('Water Data'!H106))="","",OFFSET('Water Data'!$H$27,0,10*ROW('Water Data'!H106)))</f>
        <v/>
      </c>
      <c r="CF112" s="273" t="str">
        <f ca="true">+IF(OFFSET('Water Data'!$H$28,0,10*ROW('Water Data'!H106))="","",OFFSET('Water Data'!$H$28,0,10*ROW('Water Data'!H106)))</f>
        <v/>
      </c>
      <c r="CG112" s="273" t="str">
        <f ca="true">+IF(OFFSET('Water Data'!$H$29,0,10*ROW('Water Data'!H106))="","",OFFSET('Water Data'!$H$29,0,10*ROW('Water Data'!H106)))</f>
        <v/>
      </c>
      <c r="CH112" s="273" t="str">
        <f ca="true">+IF(OFFSET('Water Data'!$I$27,0,10*ROW('Water Data'!I106))="","",OFFSET('Water Data'!$I$27,0,10*ROW('Water Data'!I106)))</f>
        <v/>
      </c>
      <c r="CI112" s="273" t="str">
        <f ca="true">+IF(OFFSET('Water Data'!$I$28,0,10*ROW('Water Data'!I106))="","",OFFSET('Water Data'!$I$28,0,10*ROW('Water Data'!I106)))</f>
        <v/>
      </c>
      <c r="CJ112" s="273" t="str">
        <f ca="true">+IF(OFFSET('Water Data'!$I$29,0,10*ROW('Water Data'!I106))="","",OFFSET('Water Data'!$I$29,0,10*ROW('Water Data'!I106)))</f>
        <v/>
      </c>
      <c r="CK112" s="273" t="str">
        <f ca="true">+IF(OFFSET('Sanitation Data'!$D$28,0,10*ROW('Sanitation Data'!D106))="","",OFFSET('Sanitation Data'!$D$28,0,10*ROW('Sanitation Data'!D106)))</f>
        <v/>
      </c>
      <c r="CL112" s="273" t="str">
        <f ca="true">+IF(OFFSET('Sanitation Data'!$D$29,0,10*ROW('Sanitation Data'!D106))="","",OFFSET('Sanitation Data'!$D$29,0,10*ROW('Sanitation Data'!D106)))</f>
        <v/>
      </c>
      <c r="CM112" s="273" t="str">
        <f ca="true">+IF(OFFSET('Sanitation Data'!$D$30,0,10*ROW('Sanitation Data'!D106))="","",OFFSET('Sanitation Data'!$D$30,0,10*ROW('Sanitation Data'!D106)))</f>
        <v/>
      </c>
      <c r="CN112" s="273" t="str">
        <f ca="true">+IF(OFFSET('Sanitation Data'!$D$31,0,10*ROW('Sanitation Data'!D106))="","",OFFSET('Sanitation Data'!$D$31,0,10*ROW('Sanitation Data'!D106)))</f>
        <v/>
      </c>
      <c r="CO112" s="273" t="str">
        <f ca="true">+IF(OFFSET('Sanitation Data'!$D$32,0,10*ROW('Sanitation Data'!D106))="","",OFFSET('Sanitation Data'!$D$32,0,10*ROW('Sanitation Data'!D106)))</f>
        <v/>
      </c>
      <c r="CP112" s="273" t="str">
        <f ca="true">+IF(OFFSET('Sanitation Data'!$E$28,0,10*ROW('Sanitation Data'!E106))="","",OFFSET('Sanitation Data'!$E$28,0,10*ROW('Sanitation Data'!E106)))</f>
        <v/>
      </c>
      <c r="CQ112" s="273" t="str">
        <f ca="true">+IF(OFFSET('Sanitation Data'!$E$29,0,10*ROW('Sanitation Data'!E106))="","",OFFSET('Sanitation Data'!$E$29,0,10*ROW('Sanitation Data'!E106)))</f>
        <v/>
      </c>
      <c r="CR112" s="273" t="str">
        <f ca="true">+IF(OFFSET('Sanitation Data'!$E$30,0,10*ROW('Sanitation Data'!E106))="","",OFFSET('Sanitation Data'!$E$30,0,10*ROW('Sanitation Data'!E106)))</f>
        <v/>
      </c>
      <c r="CS112" s="273" t="str">
        <f ca="true">+IF(OFFSET('Sanitation Data'!$E$31,0,10*ROW('Sanitation Data'!E106))="","",OFFSET('Sanitation Data'!$E$31,0,10*ROW('Sanitation Data'!E106)))</f>
        <v/>
      </c>
      <c r="CT112" s="273" t="str">
        <f ca="true">+IF(OFFSET('Sanitation Data'!$E$32,0,10*ROW('Sanitation Data'!E106))="","",OFFSET('Sanitation Data'!$E$32,0,10*ROW('Sanitation Data'!E106)))</f>
        <v/>
      </c>
      <c r="CU112" s="273" t="str">
        <f ca="true">+IF(OFFSET('Sanitation Data'!$F$28,0,10*ROW('Sanitation Data'!F106))="","",OFFSET('Sanitation Data'!$F$28,0,10*ROW('Sanitation Data'!F106)))</f>
        <v/>
      </c>
      <c r="CV112" s="273" t="str">
        <f ca="true">+IF(OFFSET('Sanitation Data'!$F$29,0,10*ROW('Sanitation Data'!F106))="","",OFFSET('Sanitation Data'!$F$29,0,10*ROW('Sanitation Data'!F106)))</f>
        <v/>
      </c>
      <c r="CW112" s="273" t="str">
        <f ca="true">+IF(OFFSET('Sanitation Data'!$F$30,0,10*ROW('Sanitation Data'!F106))="","",OFFSET('Sanitation Data'!$F$30,0,10*ROW('Sanitation Data'!F106)))</f>
        <v/>
      </c>
      <c r="CX112" s="273" t="str">
        <f ca="true">+IF(OFFSET('Sanitation Data'!$F$31,0,10*ROW('Sanitation Data'!F106))="","",OFFSET('Sanitation Data'!$F$31,0,10*ROW('Sanitation Data'!F106)))</f>
        <v/>
      </c>
      <c r="CY112" s="273" t="str">
        <f ca="true">+IF(OFFSET('Sanitation Data'!$F$32,0,10*ROW('Sanitation Data'!F106))="","",OFFSET('Sanitation Data'!$F$32,0,10*ROW('Sanitation Data'!F106)))</f>
        <v/>
      </c>
      <c r="CZ112" s="273" t="str">
        <f ca="true">+IF(OFFSET('Sanitation Data'!$G$28,0,10*ROW('Sanitation Data'!G106))="","",OFFSET('Sanitation Data'!$G$28,0,10*ROW('Sanitation Data'!G106)))</f>
        <v/>
      </c>
      <c r="DA112" s="273" t="str">
        <f ca="true">+IF(OFFSET('Sanitation Data'!$G$29,0,10*ROW('Sanitation Data'!G106))="","",OFFSET('Sanitation Data'!$G$29,0,10*ROW('Sanitation Data'!G106)))</f>
        <v/>
      </c>
      <c r="DB112" s="273" t="str">
        <f ca="true">+IF(OFFSET('Sanitation Data'!$G$30,0,10*ROW('Sanitation Data'!G106))="","",OFFSET('Sanitation Data'!$G$30,0,10*ROW('Sanitation Data'!G106)))</f>
        <v/>
      </c>
      <c r="DC112" s="273" t="str">
        <f ca="true">+IF(OFFSET('Sanitation Data'!$G$31,0,10*ROW('Sanitation Data'!G106))="","",OFFSET('Sanitation Data'!$G$31,0,10*ROW('Sanitation Data'!G106)))</f>
        <v/>
      </c>
      <c r="DD112" s="273" t="str">
        <f ca="true">+IF(OFFSET('Sanitation Data'!$G$32,0,10*ROW('Sanitation Data'!G106))="","",OFFSET('Sanitation Data'!$G$32,0,10*ROW('Sanitation Data'!G106)))</f>
        <v/>
      </c>
      <c r="DE112" s="273" t="str">
        <f ca="true">+IF(OFFSET('Sanitation Data'!$H$28,0,10*ROW('Sanitation Data'!H106))="","",OFFSET('Sanitation Data'!$H$28,0,10*ROW('Sanitation Data'!H106)))</f>
        <v/>
      </c>
      <c r="DF112" s="273" t="str">
        <f ca="true">+IF(OFFSET('Sanitation Data'!$H$29,0,10*ROW('Sanitation Data'!H106))="","",OFFSET('Sanitation Data'!$H$29,0,10*ROW('Sanitation Data'!H106)))</f>
        <v/>
      </c>
      <c r="DG112" s="273" t="str">
        <f ca="true">+IF(OFFSET('Sanitation Data'!$H$30,0,10*ROW('Sanitation Data'!H106))="","",OFFSET('Sanitation Data'!$H$30,0,10*ROW('Sanitation Data'!H106)))</f>
        <v/>
      </c>
      <c r="DH112" s="273" t="str">
        <f ca="true">+IF(OFFSET('Sanitation Data'!$H$31,0,10*ROW('Sanitation Data'!H106))="","",OFFSET('Sanitation Data'!$H$31,0,10*ROW('Sanitation Data'!H106)))</f>
        <v/>
      </c>
      <c r="DI112" s="273" t="str">
        <f ca="true">+IF(OFFSET('Sanitation Data'!$H$32,0,10*ROW('Sanitation Data'!H106))="","",OFFSET('Sanitation Data'!$H$32,0,10*ROW('Sanitation Data'!H106)))</f>
        <v/>
      </c>
      <c r="DJ112" s="273" t="str">
        <f ca="true">+IF(OFFSET('Sanitation Data'!$I$28,0,10*ROW('Sanitation Data'!I106))="","",OFFSET('Sanitation Data'!$I$28,0,10*ROW('Sanitation Data'!I106)))</f>
        <v/>
      </c>
      <c r="DK112" s="273" t="str">
        <f ca="true">+IF(OFFSET('Sanitation Data'!$I$29,0,10*ROW('Sanitation Data'!I106))="","",OFFSET('Sanitation Data'!$I$29,0,10*ROW('Sanitation Data'!I106)))</f>
        <v/>
      </c>
      <c r="DL112" s="273" t="str">
        <f ca="true">+IF(OFFSET('Sanitation Data'!$I$30,0,10*ROW('Sanitation Data'!I106))="","",OFFSET('Sanitation Data'!$I$30,0,10*ROW('Sanitation Data'!I106)))</f>
        <v/>
      </c>
      <c r="DM112" s="273" t="str">
        <f ca="true">+IF(OFFSET('Sanitation Data'!$I$31,0,10*ROW('Sanitation Data'!I106))="","",OFFSET('Sanitation Data'!$I$31,0,10*ROW('Sanitation Data'!I106)))</f>
        <v/>
      </c>
      <c r="DN112" s="273" t="str">
        <f ca="true">+IF(OFFSET('Sanitation Data'!$I$32,0,10*ROW('Sanitation Data'!I106))="","",OFFSET('Sanitation Data'!$I$32,0,10*ROW('Sanitation Data'!I106)))</f>
        <v/>
      </c>
      <c r="DO112" s="273" t="str">
        <f ca="true">+IF(OFFSET('Hygiene Data'!$D$11,0,10*ROW('Hygiene Data'!D106))="","",OFFSET('Hygiene Data'!$D$11,0,10*ROW('Hygiene Data'!D106)))</f>
        <v/>
      </c>
      <c r="DP112" s="273" t="str">
        <f ca="true">+IF(OFFSET('Hygiene Data'!$D$12,0,10*ROW('Hygiene Data'!D106))="","",OFFSET('Hygiene Data'!$D$12,0,10*ROW('Hygiene Data'!D106)))</f>
        <v/>
      </c>
      <c r="DQ112" s="273" t="str">
        <f ca="true">+IF(OFFSET('Hygiene Data'!$D$13,0,10*ROW('Hygiene Data'!D106))="","",OFFSET('Hygiene Data'!$D$13,0,10*ROW('Hygiene Data'!D106)))</f>
        <v/>
      </c>
      <c r="DR112" s="273" t="str">
        <f ca="true">+IF(OFFSET('Hygiene Data'!$E$11,0,10*ROW('Hygiene Data'!E106))="","",OFFSET('Hygiene Data'!$E$11,0,10*ROW('Hygiene Data'!E106)))</f>
        <v/>
      </c>
      <c r="DS112" s="273" t="str">
        <f ca="true">+IF(OFFSET('Hygiene Data'!$E$12,0,10*ROW('Hygiene Data'!E106))="","",OFFSET('Hygiene Data'!$E$12,0,10*ROW('Hygiene Data'!E106)))</f>
        <v/>
      </c>
      <c r="DT112" s="273" t="str">
        <f ca="true">+IF(OFFSET('Hygiene Data'!$E$13,0,10*ROW('Hygiene Data'!E106))="","",OFFSET('Hygiene Data'!$E$13,0,10*ROW('Hygiene Data'!E106)))</f>
        <v/>
      </c>
      <c r="DU112" s="273" t="str">
        <f ca="true">+IF(OFFSET('Hygiene Data'!$F$11,0,10*ROW('Hygiene Data'!F106))="","",OFFSET('Hygiene Data'!$F$11,0,10*ROW('Hygiene Data'!F106)))</f>
        <v/>
      </c>
      <c r="DV112" s="273" t="str">
        <f ca="true">+IF(OFFSET('Hygiene Data'!$F$12,0,10*ROW('Hygiene Data'!F106))="","",OFFSET('Hygiene Data'!$F$12,0,10*ROW('Hygiene Data'!F106)))</f>
        <v/>
      </c>
      <c r="DW112" s="273" t="str">
        <f ca="true">+IF(OFFSET('Hygiene Data'!$F$13,0,10*ROW('Hygiene Data'!F106))="","",OFFSET('Hygiene Data'!$F$13,0,10*ROW('Hygiene Data'!F106)))</f>
        <v/>
      </c>
      <c r="DX112" s="273" t="str">
        <f ca="true">+IF(OFFSET('Hygiene Data'!$G$11,0,10*ROW('Hygiene Data'!G106))="","",OFFSET('Hygiene Data'!$G$11,0,10*ROW('Hygiene Data'!G106)))</f>
        <v/>
      </c>
      <c r="DY112" s="273" t="str">
        <f ca="true">+IF(OFFSET('Hygiene Data'!$G$12,0,10*ROW('Hygiene Data'!G106))="","",OFFSET('Hygiene Data'!$G$12,0,10*ROW('Hygiene Data'!G106)))</f>
        <v/>
      </c>
      <c r="DZ112" s="273" t="str">
        <f ca="true">+IF(OFFSET('Hygiene Data'!$G$13,0,10*ROW('Hygiene Data'!G106))="","",OFFSET('Hygiene Data'!$G$13,0,10*ROW('Hygiene Data'!G106)))</f>
        <v/>
      </c>
      <c r="EA112" s="273" t="str">
        <f ca="true">+IF(OFFSET('Hygiene Data'!$H$11,0,10*ROW('Hygiene Data'!H106))="","",OFFSET('Hygiene Data'!$H$11,0,10*ROW('Hygiene Data'!H106)))</f>
        <v/>
      </c>
      <c r="EB112" s="273" t="str">
        <f ca="true">+IF(OFFSET('Hygiene Data'!$H$12,0,10*ROW('Hygiene Data'!H106))="","",OFFSET('Hygiene Data'!$H$12,0,10*ROW('Hygiene Data'!H106)))</f>
        <v/>
      </c>
      <c r="EC112" s="273" t="str">
        <f ca="true">+IF(OFFSET('Hygiene Data'!$H$13,0,10*ROW('Hygiene Data'!H106))="","",OFFSET('Hygiene Data'!$H$13,0,10*ROW('Hygiene Data'!H106)))</f>
        <v/>
      </c>
      <c r="ED112" s="273" t="str">
        <f ca="true">+IF(OFFSET('Hygiene Data'!$I$11,0,10*ROW('Hygiene Data'!I106))="","",OFFSET('Hygiene Data'!$I$11,0,10*ROW('Hygiene Data'!I106)))</f>
        <v/>
      </c>
      <c r="EE112" s="273" t="str">
        <f ca="true">+IF(OFFSET('Hygiene Data'!$I$12,0,10*ROW('Hygiene Data'!I106))="","",OFFSET('Hygiene Data'!$I$12,0,10*ROW('Hygiene Data'!I106)))</f>
        <v/>
      </c>
      <c r="EF112" s="273"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29"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3"/>
      <c r="BS113" s="273" t="str">
        <f ca="true">+IF(OFFSET('Water Data'!$D$27,0,10*ROW('Water Data'!D107))="","",OFFSET('Water Data'!$D$27,0,10*ROW('Water Data'!D107)))</f>
        <v/>
      </c>
      <c r="BT113" s="273" t="str">
        <f ca="true">+IF(OFFSET('Water Data'!$D$28,0,10*ROW('Water Data'!D107))="","",OFFSET('Water Data'!$D$28,0,10*ROW('Water Data'!D107)))</f>
        <v/>
      </c>
      <c r="BU113" s="273" t="str">
        <f ca="true">+IF(OFFSET('Water Data'!$D$29,0,10*ROW('Water Data'!D107))="","",OFFSET('Water Data'!$D$29,0,10*ROW('Water Data'!D107)))</f>
        <v/>
      </c>
      <c r="BV113" s="273" t="str">
        <f ca="true">+IF(OFFSET('Water Data'!$E$27,0,10*ROW('Water Data'!E107))="","",OFFSET('Water Data'!$E$27,0,10*ROW('Water Data'!E107)))</f>
        <v/>
      </c>
      <c r="BW113" s="273" t="str">
        <f ca="true">+IF(OFFSET('Water Data'!$E$28,0,10*ROW('Water Data'!E107))="","",OFFSET('Water Data'!$E$28,0,10*ROW('Water Data'!E107)))</f>
        <v/>
      </c>
      <c r="BX113" s="273" t="str">
        <f ca="true">+IF(OFFSET('Water Data'!$E$29,0,10*ROW('Water Data'!E107))="","",OFFSET('Water Data'!$E$29,0,10*ROW('Water Data'!E107)))</f>
        <v/>
      </c>
      <c r="BY113" s="273" t="str">
        <f ca="true">+IF(OFFSET('Water Data'!$F$27,0,10*ROW('Water Data'!F107))="","",OFFSET('Water Data'!$F$27,0,10*ROW('Water Data'!F107)))</f>
        <v/>
      </c>
      <c r="BZ113" s="273" t="str">
        <f ca="true">+IF(OFFSET('Water Data'!$F$28,0,10*ROW('Water Data'!F107))="","",OFFSET('Water Data'!$F$28,0,10*ROW('Water Data'!F107)))</f>
        <v/>
      </c>
      <c r="CA113" s="273" t="str">
        <f ca="true">+IF(OFFSET('Water Data'!$F$29,0,10*ROW('Water Data'!F107))="","",OFFSET('Water Data'!$F$29,0,10*ROW('Water Data'!F107)))</f>
        <v/>
      </c>
      <c r="CB113" s="273" t="str">
        <f ca="true">+IF(OFFSET('Water Data'!$G$27,0,10*ROW('Water Data'!G107))="","",OFFSET('Water Data'!$G$27,0,10*ROW('Water Data'!G107)))</f>
        <v/>
      </c>
      <c r="CC113" s="273" t="str">
        <f ca="true">+IF(OFFSET('Water Data'!$G$28,0,10*ROW('Water Data'!G107))="","",OFFSET('Water Data'!$G$28,0,10*ROW('Water Data'!G107)))</f>
        <v/>
      </c>
      <c r="CD113" s="273" t="str">
        <f ca="true">+IF(OFFSET('Water Data'!$G$29,0,10*ROW('Water Data'!G107))="","",OFFSET('Water Data'!$G$29,0,10*ROW('Water Data'!G107)))</f>
        <v/>
      </c>
      <c r="CE113" s="273" t="str">
        <f ca="true">+IF(OFFSET('Water Data'!$H$27,0,10*ROW('Water Data'!H107))="","",OFFSET('Water Data'!$H$27,0,10*ROW('Water Data'!H107)))</f>
        <v/>
      </c>
      <c r="CF113" s="273" t="str">
        <f ca="true">+IF(OFFSET('Water Data'!$H$28,0,10*ROW('Water Data'!H107))="","",OFFSET('Water Data'!$H$28,0,10*ROW('Water Data'!H107)))</f>
        <v/>
      </c>
      <c r="CG113" s="273" t="str">
        <f ca="true">+IF(OFFSET('Water Data'!$H$29,0,10*ROW('Water Data'!H107))="","",OFFSET('Water Data'!$H$29,0,10*ROW('Water Data'!H107)))</f>
        <v/>
      </c>
      <c r="CH113" s="273" t="str">
        <f ca="true">+IF(OFFSET('Water Data'!$I$27,0,10*ROW('Water Data'!I107))="","",OFFSET('Water Data'!$I$27,0,10*ROW('Water Data'!I107)))</f>
        <v/>
      </c>
      <c r="CI113" s="273" t="str">
        <f ca="true">+IF(OFFSET('Water Data'!$I$28,0,10*ROW('Water Data'!I107))="","",OFFSET('Water Data'!$I$28,0,10*ROW('Water Data'!I107)))</f>
        <v/>
      </c>
      <c r="CJ113" s="273" t="str">
        <f ca="true">+IF(OFFSET('Water Data'!$I$29,0,10*ROW('Water Data'!I107))="","",OFFSET('Water Data'!$I$29,0,10*ROW('Water Data'!I107)))</f>
        <v/>
      </c>
      <c r="CK113" s="273" t="str">
        <f ca="true">+IF(OFFSET('Sanitation Data'!$D$28,0,10*ROW('Sanitation Data'!D107))="","",OFFSET('Sanitation Data'!$D$28,0,10*ROW('Sanitation Data'!D107)))</f>
        <v/>
      </c>
      <c r="CL113" s="273" t="str">
        <f ca="true">+IF(OFFSET('Sanitation Data'!$D$29,0,10*ROW('Sanitation Data'!D107))="","",OFFSET('Sanitation Data'!$D$29,0,10*ROW('Sanitation Data'!D107)))</f>
        <v/>
      </c>
      <c r="CM113" s="273" t="str">
        <f ca="true">+IF(OFFSET('Sanitation Data'!$D$30,0,10*ROW('Sanitation Data'!D107))="","",OFFSET('Sanitation Data'!$D$30,0,10*ROW('Sanitation Data'!D107)))</f>
        <v/>
      </c>
      <c r="CN113" s="273" t="str">
        <f ca="true">+IF(OFFSET('Sanitation Data'!$D$31,0,10*ROW('Sanitation Data'!D107))="","",OFFSET('Sanitation Data'!$D$31,0,10*ROW('Sanitation Data'!D107)))</f>
        <v/>
      </c>
      <c r="CO113" s="273" t="str">
        <f ca="true">+IF(OFFSET('Sanitation Data'!$D$32,0,10*ROW('Sanitation Data'!D107))="","",OFFSET('Sanitation Data'!$D$32,0,10*ROW('Sanitation Data'!D107)))</f>
        <v/>
      </c>
      <c r="CP113" s="273" t="str">
        <f ca="true">+IF(OFFSET('Sanitation Data'!$E$28,0,10*ROW('Sanitation Data'!E107))="","",OFFSET('Sanitation Data'!$E$28,0,10*ROW('Sanitation Data'!E107)))</f>
        <v/>
      </c>
      <c r="CQ113" s="273" t="str">
        <f ca="true">+IF(OFFSET('Sanitation Data'!$E$29,0,10*ROW('Sanitation Data'!E107))="","",OFFSET('Sanitation Data'!$E$29,0,10*ROW('Sanitation Data'!E107)))</f>
        <v/>
      </c>
      <c r="CR113" s="273" t="str">
        <f ca="true">+IF(OFFSET('Sanitation Data'!$E$30,0,10*ROW('Sanitation Data'!E107))="","",OFFSET('Sanitation Data'!$E$30,0,10*ROW('Sanitation Data'!E107)))</f>
        <v/>
      </c>
      <c r="CS113" s="273" t="str">
        <f ca="true">+IF(OFFSET('Sanitation Data'!$E$31,0,10*ROW('Sanitation Data'!E107))="","",OFFSET('Sanitation Data'!$E$31,0,10*ROW('Sanitation Data'!E107)))</f>
        <v/>
      </c>
      <c r="CT113" s="273" t="str">
        <f ca="true">+IF(OFFSET('Sanitation Data'!$E$32,0,10*ROW('Sanitation Data'!E107))="","",OFFSET('Sanitation Data'!$E$32,0,10*ROW('Sanitation Data'!E107)))</f>
        <v/>
      </c>
      <c r="CU113" s="273" t="str">
        <f ca="true">+IF(OFFSET('Sanitation Data'!$F$28,0,10*ROW('Sanitation Data'!F107))="","",OFFSET('Sanitation Data'!$F$28,0,10*ROW('Sanitation Data'!F107)))</f>
        <v/>
      </c>
      <c r="CV113" s="273" t="str">
        <f ca="true">+IF(OFFSET('Sanitation Data'!$F$29,0,10*ROW('Sanitation Data'!F107))="","",OFFSET('Sanitation Data'!$F$29,0,10*ROW('Sanitation Data'!F107)))</f>
        <v/>
      </c>
      <c r="CW113" s="273" t="str">
        <f ca="true">+IF(OFFSET('Sanitation Data'!$F$30,0,10*ROW('Sanitation Data'!F107))="","",OFFSET('Sanitation Data'!$F$30,0,10*ROW('Sanitation Data'!F107)))</f>
        <v/>
      </c>
      <c r="CX113" s="273" t="str">
        <f ca="true">+IF(OFFSET('Sanitation Data'!$F$31,0,10*ROW('Sanitation Data'!F107))="","",OFFSET('Sanitation Data'!$F$31,0,10*ROW('Sanitation Data'!F107)))</f>
        <v/>
      </c>
      <c r="CY113" s="273" t="str">
        <f ca="true">+IF(OFFSET('Sanitation Data'!$F$32,0,10*ROW('Sanitation Data'!F107))="","",OFFSET('Sanitation Data'!$F$32,0,10*ROW('Sanitation Data'!F107)))</f>
        <v/>
      </c>
      <c r="CZ113" s="273" t="str">
        <f ca="true">+IF(OFFSET('Sanitation Data'!$G$28,0,10*ROW('Sanitation Data'!G107))="","",OFFSET('Sanitation Data'!$G$28,0,10*ROW('Sanitation Data'!G107)))</f>
        <v/>
      </c>
      <c r="DA113" s="273" t="str">
        <f ca="true">+IF(OFFSET('Sanitation Data'!$G$29,0,10*ROW('Sanitation Data'!G107))="","",OFFSET('Sanitation Data'!$G$29,0,10*ROW('Sanitation Data'!G107)))</f>
        <v/>
      </c>
      <c r="DB113" s="273" t="str">
        <f ca="true">+IF(OFFSET('Sanitation Data'!$G$30,0,10*ROW('Sanitation Data'!G107))="","",OFFSET('Sanitation Data'!$G$30,0,10*ROW('Sanitation Data'!G107)))</f>
        <v/>
      </c>
      <c r="DC113" s="273" t="str">
        <f ca="true">+IF(OFFSET('Sanitation Data'!$G$31,0,10*ROW('Sanitation Data'!G107))="","",OFFSET('Sanitation Data'!$G$31,0,10*ROW('Sanitation Data'!G107)))</f>
        <v/>
      </c>
      <c r="DD113" s="273" t="str">
        <f ca="true">+IF(OFFSET('Sanitation Data'!$G$32,0,10*ROW('Sanitation Data'!G107))="","",OFFSET('Sanitation Data'!$G$32,0,10*ROW('Sanitation Data'!G107)))</f>
        <v/>
      </c>
      <c r="DE113" s="273" t="str">
        <f ca="true">+IF(OFFSET('Sanitation Data'!$H$28,0,10*ROW('Sanitation Data'!H107))="","",OFFSET('Sanitation Data'!$H$28,0,10*ROW('Sanitation Data'!H107)))</f>
        <v/>
      </c>
      <c r="DF113" s="273" t="str">
        <f ca="true">+IF(OFFSET('Sanitation Data'!$H$29,0,10*ROW('Sanitation Data'!H107))="","",OFFSET('Sanitation Data'!$H$29,0,10*ROW('Sanitation Data'!H107)))</f>
        <v/>
      </c>
      <c r="DG113" s="273" t="str">
        <f ca="true">+IF(OFFSET('Sanitation Data'!$H$30,0,10*ROW('Sanitation Data'!H107))="","",OFFSET('Sanitation Data'!$H$30,0,10*ROW('Sanitation Data'!H107)))</f>
        <v/>
      </c>
      <c r="DH113" s="273" t="str">
        <f ca="true">+IF(OFFSET('Sanitation Data'!$H$31,0,10*ROW('Sanitation Data'!H107))="","",OFFSET('Sanitation Data'!$H$31,0,10*ROW('Sanitation Data'!H107)))</f>
        <v/>
      </c>
      <c r="DI113" s="273" t="str">
        <f ca="true">+IF(OFFSET('Sanitation Data'!$H$32,0,10*ROW('Sanitation Data'!H107))="","",OFFSET('Sanitation Data'!$H$32,0,10*ROW('Sanitation Data'!H107)))</f>
        <v/>
      </c>
      <c r="DJ113" s="273" t="str">
        <f ca="true">+IF(OFFSET('Sanitation Data'!$I$28,0,10*ROW('Sanitation Data'!I107))="","",OFFSET('Sanitation Data'!$I$28,0,10*ROW('Sanitation Data'!I107)))</f>
        <v/>
      </c>
      <c r="DK113" s="273" t="str">
        <f ca="true">+IF(OFFSET('Sanitation Data'!$I$29,0,10*ROW('Sanitation Data'!I107))="","",OFFSET('Sanitation Data'!$I$29,0,10*ROW('Sanitation Data'!I107)))</f>
        <v/>
      </c>
      <c r="DL113" s="273" t="str">
        <f ca="true">+IF(OFFSET('Sanitation Data'!$I$30,0,10*ROW('Sanitation Data'!I107))="","",OFFSET('Sanitation Data'!$I$30,0,10*ROW('Sanitation Data'!I107)))</f>
        <v/>
      </c>
      <c r="DM113" s="273" t="str">
        <f ca="true">+IF(OFFSET('Sanitation Data'!$I$31,0,10*ROW('Sanitation Data'!I107))="","",OFFSET('Sanitation Data'!$I$31,0,10*ROW('Sanitation Data'!I107)))</f>
        <v/>
      </c>
      <c r="DN113" s="273" t="str">
        <f ca="true">+IF(OFFSET('Sanitation Data'!$I$32,0,10*ROW('Sanitation Data'!I107))="","",OFFSET('Sanitation Data'!$I$32,0,10*ROW('Sanitation Data'!I107)))</f>
        <v/>
      </c>
      <c r="DO113" s="273" t="str">
        <f ca="true">+IF(OFFSET('Hygiene Data'!$D$11,0,10*ROW('Hygiene Data'!D107))="","",OFFSET('Hygiene Data'!$D$11,0,10*ROW('Hygiene Data'!D107)))</f>
        <v/>
      </c>
      <c r="DP113" s="273" t="str">
        <f ca="true">+IF(OFFSET('Hygiene Data'!$D$12,0,10*ROW('Hygiene Data'!D107))="","",OFFSET('Hygiene Data'!$D$12,0,10*ROW('Hygiene Data'!D107)))</f>
        <v/>
      </c>
      <c r="DQ113" s="273" t="str">
        <f ca="true">+IF(OFFSET('Hygiene Data'!$D$13,0,10*ROW('Hygiene Data'!D107))="","",OFFSET('Hygiene Data'!$D$13,0,10*ROW('Hygiene Data'!D107)))</f>
        <v/>
      </c>
      <c r="DR113" s="273" t="str">
        <f ca="true">+IF(OFFSET('Hygiene Data'!$E$11,0,10*ROW('Hygiene Data'!E107))="","",OFFSET('Hygiene Data'!$E$11,0,10*ROW('Hygiene Data'!E107)))</f>
        <v/>
      </c>
      <c r="DS113" s="273" t="str">
        <f ca="true">+IF(OFFSET('Hygiene Data'!$E$12,0,10*ROW('Hygiene Data'!E107))="","",OFFSET('Hygiene Data'!$E$12,0,10*ROW('Hygiene Data'!E107)))</f>
        <v/>
      </c>
      <c r="DT113" s="273" t="str">
        <f ca="true">+IF(OFFSET('Hygiene Data'!$E$13,0,10*ROW('Hygiene Data'!E107))="","",OFFSET('Hygiene Data'!$E$13,0,10*ROW('Hygiene Data'!E107)))</f>
        <v/>
      </c>
      <c r="DU113" s="273" t="str">
        <f ca="true">+IF(OFFSET('Hygiene Data'!$F$11,0,10*ROW('Hygiene Data'!F107))="","",OFFSET('Hygiene Data'!$F$11,0,10*ROW('Hygiene Data'!F107)))</f>
        <v/>
      </c>
      <c r="DV113" s="273" t="str">
        <f ca="true">+IF(OFFSET('Hygiene Data'!$F$12,0,10*ROW('Hygiene Data'!F107))="","",OFFSET('Hygiene Data'!$F$12,0,10*ROW('Hygiene Data'!F107)))</f>
        <v/>
      </c>
      <c r="DW113" s="273" t="str">
        <f ca="true">+IF(OFFSET('Hygiene Data'!$F$13,0,10*ROW('Hygiene Data'!F107))="","",OFFSET('Hygiene Data'!$F$13,0,10*ROW('Hygiene Data'!F107)))</f>
        <v/>
      </c>
      <c r="DX113" s="273" t="str">
        <f ca="true">+IF(OFFSET('Hygiene Data'!$G$11,0,10*ROW('Hygiene Data'!G107))="","",OFFSET('Hygiene Data'!$G$11,0,10*ROW('Hygiene Data'!G107)))</f>
        <v/>
      </c>
      <c r="DY113" s="273" t="str">
        <f ca="true">+IF(OFFSET('Hygiene Data'!$G$12,0,10*ROW('Hygiene Data'!G107))="","",OFFSET('Hygiene Data'!$G$12,0,10*ROW('Hygiene Data'!G107)))</f>
        <v/>
      </c>
      <c r="DZ113" s="273" t="str">
        <f ca="true">+IF(OFFSET('Hygiene Data'!$G$13,0,10*ROW('Hygiene Data'!G107))="","",OFFSET('Hygiene Data'!$G$13,0,10*ROW('Hygiene Data'!G107)))</f>
        <v/>
      </c>
      <c r="EA113" s="273" t="str">
        <f ca="true">+IF(OFFSET('Hygiene Data'!$H$11,0,10*ROW('Hygiene Data'!H107))="","",OFFSET('Hygiene Data'!$H$11,0,10*ROW('Hygiene Data'!H107)))</f>
        <v/>
      </c>
      <c r="EB113" s="273" t="str">
        <f ca="true">+IF(OFFSET('Hygiene Data'!$H$12,0,10*ROW('Hygiene Data'!H107))="","",OFFSET('Hygiene Data'!$H$12,0,10*ROW('Hygiene Data'!H107)))</f>
        <v/>
      </c>
      <c r="EC113" s="273" t="str">
        <f ca="true">+IF(OFFSET('Hygiene Data'!$H$13,0,10*ROW('Hygiene Data'!H107))="","",OFFSET('Hygiene Data'!$H$13,0,10*ROW('Hygiene Data'!H107)))</f>
        <v/>
      </c>
      <c r="ED113" s="273" t="str">
        <f ca="true">+IF(OFFSET('Hygiene Data'!$I$11,0,10*ROW('Hygiene Data'!I107))="","",OFFSET('Hygiene Data'!$I$11,0,10*ROW('Hygiene Data'!I107)))</f>
        <v/>
      </c>
      <c r="EE113" s="273" t="str">
        <f ca="true">+IF(OFFSET('Hygiene Data'!$I$12,0,10*ROW('Hygiene Data'!I107))="","",OFFSET('Hygiene Data'!$I$12,0,10*ROW('Hygiene Data'!I107)))</f>
        <v/>
      </c>
      <c r="EF113" s="273"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29"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3"/>
      <c r="BS114" s="273" t="str">
        <f ca="true">+IF(OFFSET('Water Data'!$D$27,0,10*ROW('Water Data'!D108))="","",OFFSET('Water Data'!$D$27,0,10*ROW('Water Data'!D108)))</f>
        <v/>
      </c>
      <c r="BT114" s="273" t="str">
        <f ca="true">+IF(OFFSET('Water Data'!$D$28,0,10*ROW('Water Data'!D108))="","",OFFSET('Water Data'!$D$28,0,10*ROW('Water Data'!D108)))</f>
        <v/>
      </c>
      <c r="BU114" s="273" t="str">
        <f ca="true">+IF(OFFSET('Water Data'!$D$29,0,10*ROW('Water Data'!D108))="","",OFFSET('Water Data'!$D$29,0,10*ROW('Water Data'!D108)))</f>
        <v/>
      </c>
      <c r="BV114" s="273" t="str">
        <f ca="true">+IF(OFFSET('Water Data'!$E$27,0,10*ROW('Water Data'!E108))="","",OFFSET('Water Data'!$E$27,0,10*ROW('Water Data'!E108)))</f>
        <v/>
      </c>
      <c r="BW114" s="273" t="str">
        <f ca="true">+IF(OFFSET('Water Data'!$E$28,0,10*ROW('Water Data'!E108))="","",OFFSET('Water Data'!$E$28,0,10*ROW('Water Data'!E108)))</f>
        <v/>
      </c>
      <c r="BX114" s="273" t="str">
        <f ca="true">+IF(OFFSET('Water Data'!$E$29,0,10*ROW('Water Data'!E108))="","",OFFSET('Water Data'!$E$29,0,10*ROW('Water Data'!E108)))</f>
        <v/>
      </c>
      <c r="BY114" s="273" t="str">
        <f ca="true">+IF(OFFSET('Water Data'!$F$27,0,10*ROW('Water Data'!F108))="","",OFFSET('Water Data'!$F$27,0,10*ROW('Water Data'!F108)))</f>
        <v/>
      </c>
      <c r="BZ114" s="273" t="str">
        <f ca="true">+IF(OFFSET('Water Data'!$F$28,0,10*ROW('Water Data'!F108))="","",OFFSET('Water Data'!$F$28,0,10*ROW('Water Data'!F108)))</f>
        <v/>
      </c>
      <c r="CA114" s="273" t="str">
        <f ca="true">+IF(OFFSET('Water Data'!$F$29,0,10*ROW('Water Data'!F108))="","",OFFSET('Water Data'!$F$29,0,10*ROW('Water Data'!F108)))</f>
        <v/>
      </c>
      <c r="CB114" s="273" t="str">
        <f ca="true">+IF(OFFSET('Water Data'!$G$27,0,10*ROW('Water Data'!G108))="","",OFFSET('Water Data'!$G$27,0,10*ROW('Water Data'!G108)))</f>
        <v/>
      </c>
      <c r="CC114" s="273" t="str">
        <f ca="true">+IF(OFFSET('Water Data'!$G$28,0,10*ROW('Water Data'!G108))="","",OFFSET('Water Data'!$G$28,0,10*ROW('Water Data'!G108)))</f>
        <v/>
      </c>
      <c r="CD114" s="273" t="str">
        <f ca="true">+IF(OFFSET('Water Data'!$G$29,0,10*ROW('Water Data'!G108))="","",OFFSET('Water Data'!$G$29,0,10*ROW('Water Data'!G108)))</f>
        <v/>
      </c>
      <c r="CE114" s="273" t="str">
        <f ca="true">+IF(OFFSET('Water Data'!$H$27,0,10*ROW('Water Data'!H108))="","",OFFSET('Water Data'!$H$27,0,10*ROW('Water Data'!H108)))</f>
        <v/>
      </c>
      <c r="CF114" s="273" t="str">
        <f ca="true">+IF(OFFSET('Water Data'!$H$28,0,10*ROW('Water Data'!H108))="","",OFFSET('Water Data'!$H$28,0,10*ROW('Water Data'!H108)))</f>
        <v/>
      </c>
      <c r="CG114" s="273" t="str">
        <f ca="true">+IF(OFFSET('Water Data'!$H$29,0,10*ROW('Water Data'!H108))="","",OFFSET('Water Data'!$H$29,0,10*ROW('Water Data'!H108)))</f>
        <v/>
      </c>
      <c r="CH114" s="273" t="str">
        <f ca="true">+IF(OFFSET('Water Data'!$I$27,0,10*ROW('Water Data'!I108))="","",OFFSET('Water Data'!$I$27,0,10*ROW('Water Data'!I108)))</f>
        <v/>
      </c>
      <c r="CI114" s="273" t="str">
        <f ca="true">+IF(OFFSET('Water Data'!$I$28,0,10*ROW('Water Data'!I108))="","",OFFSET('Water Data'!$I$28,0,10*ROW('Water Data'!I108)))</f>
        <v/>
      </c>
      <c r="CJ114" s="273" t="str">
        <f ca="true">+IF(OFFSET('Water Data'!$I$29,0,10*ROW('Water Data'!I108))="","",OFFSET('Water Data'!$I$29,0,10*ROW('Water Data'!I108)))</f>
        <v/>
      </c>
      <c r="CK114" s="273" t="str">
        <f ca="true">+IF(OFFSET('Sanitation Data'!$D$28,0,10*ROW('Sanitation Data'!D108))="","",OFFSET('Sanitation Data'!$D$28,0,10*ROW('Sanitation Data'!D108)))</f>
        <v/>
      </c>
      <c r="CL114" s="273" t="str">
        <f ca="true">+IF(OFFSET('Sanitation Data'!$D$29,0,10*ROW('Sanitation Data'!D108))="","",OFFSET('Sanitation Data'!$D$29,0,10*ROW('Sanitation Data'!D108)))</f>
        <v/>
      </c>
      <c r="CM114" s="273" t="str">
        <f ca="true">+IF(OFFSET('Sanitation Data'!$D$30,0,10*ROW('Sanitation Data'!D108))="","",OFFSET('Sanitation Data'!$D$30,0,10*ROW('Sanitation Data'!D108)))</f>
        <v/>
      </c>
      <c r="CN114" s="273" t="str">
        <f ca="true">+IF(OFFSET('Sanitation Data'!$D$31,0,10*ROW('Sanitation Data'!D108))="","",OFFSET('Sanitation Data'!$D$31,0,10*ROW('Sanitation Data'!D108)))</f>
        <v/>
      </c>
      <c r="CO114" s="273" t="str">
        <f ca="true">+IF(OFFSET('Sanitation Data'!$D$32,0,10*ROW('Sanitation Data'!D108))="","",OFFSET('Sanitation Data'!$D$32,0,10*ROW('Sanitation Data'!D108)))</f>
        <v/>
      </c>
      <c r="CP114" s="273" t="str">
        <f ca="true">+IF(OFFSET('Sanitation Data'!$E$28,0,10*ROW('Sanitation Data'!E108))="","",OFFSET('Sanitation Data'!$E$28,0,10*ROW('Sanitation Data'!E108)))</f>
        <v/>
      </c>
      <c r="CQ114" s="273" t="str">
        <f ca="true">+IF(OFFSET('Sanitation Data'!$E$29,0,10*ROW('Sanitation Data'!E108))="","",OFFSET('Sanitation Data'!$E$29,0,10*ROW('Sanitation Data'!E108)))</f>
        <v/>
      </c>
      <c r="CR114" s="273" t="str">
        <f ca="true">+IF(OFFSET('Sanitation Data'!$E$30,0,10*ROW('Sanitation Data'!E108))="","",OFFSET('Sanitation Data'!$E$30,0,10*ROW('Sanitation Data'!E108)))</f>
        <v/>
      </c>
      <c r="CS114" s="273" t="str">
        <f ca="true">+IF(OFFSET('Sanitation Data'!$E$31,0,10*ROW('Sanitation Data'!E108))="","",OFFSET('Sanitation Data'!$E$31,0,10*ROW('Sanitation Data'!E108)))</f>
        <v/>
      </c>
      <c r="CT114" s="273" t="str">
        <f ca="true">+IF(OFFSET('Sanitation Data'!$E$32,0,10*ROW('Sanitation Data'!E108))="","",OFFSET('Sanitation Data'!$E$32,0,10*ROW('Sanitation Data'!E108)))</f>
        <v/>
      </c>
      <c r="CU114" s="273" t="str">
        <f ca="true">+IF(OFFSET('Sanitation Data'!$F$28,0,10*ROW('Sanitation Data'!F108))="","",OFFSET('Sanitation Data'!$F$28,0,10*ROW('Sanitation Data'!F108)))</f>
        <v/>
      </c>
      <c r="CV114" s="273" t="str">
        <f ca="true">+IF(OFFSET('Sanitation Data'!$F$29,0,10*ROW('Sanitation Data'!F108))="","",OFFSET('Sanitation Data'!$F$29,0,10*ROW('Sanitation Data'!F108)))</f>
        <v/>
      </c>
      <c r="CW114" s="273" t="str">
        <f ca="true">+IF(OFFSET('Sanitation Data'!$F$30,0,10*ROW('Sanitation Data'!F108))="","",OFFSET('Sanitation Data'!$F$30,0,10*ROW('Sanitation Data'!F108)))</f>
        <v/>
      </c>
      <c r="CX114" s="273" t="str">
        <f ca="true">+IF(OFFSET('Sanitation Data'!$F$31,0,10*ROW('Sanitation Data'!F108))="","",OFFSET('Sanitation Data'!$F$31,0,10*ROW('Sanitation Data'!F108)))</f>
        <v/>
      </c>
      <c r="CY114" s="273" t="str">
        <f ca="true">+IF(OFFSET('Sanitation Data'!$F$32,0,10*ROW('Sanitation Data'!F108))="","",OFFSET('Sanitation Data'!$F$32,0,10*ROW('Sanitation Data'!F108)))</f>
        <v/>
      </c>
      <c r="CZ114" s="273" t="str">
        <f ca="true">+IF(OFFSET('Sanitation Data'!$G$28,0,10*ROW('Sanitation Data'!G108))="","",OFFSET('Sanitation Data'!$G$28,0,10*ROW('Sanitation Data'!G108)))</f>
        <v/>
      </c>
      <c r="DA114" s="273" t="str">
        <f ca="true">+IF(OFFSET('Sanitation Data'!$G$29,0,10*ROW('Sanitation Data'!G108))="","",OFFSET('Sanitation Data'!$G$29,0,10*ROW('Sanitation Data'!G108)))</f>
        <v/>
      </c>
      <c r="DB114" s="273" t="str">
        <f ca="true">+IF(OFFSET('Sanitation Data'!$G$30,0,10*ROW('Sanitation Data'!G108))="","",OFFSET('Sanitation Data'!$G$30,0,10*ROW('Sanitation Data'!G108)))</f>
        <v/>
      </c>
      <c r="DC114" s="273" t="str">
        <f ca="true">+IF(OFFSET('Sanitation Data'!$G$31,0,10*ROW('Sanitation Data'!G108))="","",OFFSET('Sanitation Data'!$G$31,0,10*ROW('Sanitation Data'!G108)))</f>
        <v/>
      </c>
      <c r="DD114" s="273" t="str">
        <f ca="true">+IF(OFFSET('Sanitation Data'!$G$32,0,10*ROW('Sanitation Data'!G108))="","",OFFSET('Sanitation Data'!$G$32,0,10*ROW('Sanitation Data'!G108)))</f>
        <v/>
      </c>
      <c r="DE114" s="273" t="str">
        <f ca="true">+IF(OFFSET('Sanitation Data'!$H$28,0,10*ROW('Sanitation Data'!H108))="","",OFFSET('Sanitation Data'!$H$28,0,10*ROW('Sanitation Data'!H108)))</f>
        <v/>
      </c>
      <c r="DF114" s="273" t="str">
        <f ca="true">+IF(OFFSET('Sanitation Data'!$H$29,0,10*ROW('Sanitation Data'!H108))="","",OFFSET('Sanitation Data'!$H$29,0,10*ROW('Sanitation Data'!H108)))</f>
        <v/>
      </c>
      <c r="DG114" s="273" t="str">
        <f ca="true">+IF(OFFSET('Sanitation Data'!$H$30,0,10*ROW('Sanitation Data'!H108))="","",OFFSET('Sanitation Data'!$H$30,0,10*ROW('Sanitation Data'!H108)))</f>
        <v/>
      </c>
      <c r="DH114" s="273" t="str">
        <f ca="true">+IF(OFFSET('Sanitation Data'!$H$31,0,10*ROW('Sanitation Data'!H108))="","",OFFSET('Sanitation Data'!$H$31,0,10*ROW('Sanitation Data'!H108)))</f>
        <v/>
      </c>
      <c r="DI114" s="273" t="str">
        <f ca="true">+IF(OFFSET('Sanitation Data'!$H$32,0,10*ROW('Sanitation Data'!H108))="","",OFFSET('Sanitation Data'!$H$32,0,10*ROW('Sanitation Data'!H108)))</f>
        <v/>
      </c>
      <c r="DJ114" s="273" t="str">
        <f ca="true">+IF(OFFSET('Sanitation Data'!$I$28,0,10*ROW('Sanitation Data'!I108))="","",OFFSET('Sanitation Data'!$I$28,0,10*ROW('Sanitation Data'!I108)))</f>
        <v/>
      </c>
      <c r="DK114" s="273" t="str">
        <f ca="true">+IF(OFFSET('Sanitation Data'!$I$29,0,10*ROW('Sanitation Data'!I108))="","",OFFSET('Sanitation Data'!$I$29,0,10*ROW('Sanitation Data'!I108)))</f>
        <v/>
      </c>
      <c r="DL114" s="273" t="str">
        <f ca="true">+IF(OFFSET('Sanitation Data'!$I$30,0,10*ROW('Sanitation Data'!I108))="","",OFFSET('Sanitation Data'!$I$30,0,10*ROW('Sanitation Data'!I108)))</f>
        <v/>
      </c>
      <c r="DM114" s="273" t="str">
        <f ca="true">+IF(OFFSET('Sanitation Data'!$I$31,0,10*ROW('Sanitation Data'!I108))="","",OFFSET('Sanitation Data'!$I$31,0,10*ROW('Sanitation Data'!I108)))</f>
        <v/>
      </c>
      <c r="DN114" s="273" t="str">
        <f ca="true">+IF(OFFSET('Sanitation Data'!$I$32,0,10*ROW('Sanitation Data'!I108))="","",OFFSET('Sanitation Data'!$I$32,0,10*ROW('Sanitation Data'!I108)))</f>
        <v/>
      </c>
      <c r="DO114" s="273" t="str">
        <f ca="true">+IF(OFFSET('Hygiene Data'!$D$11,0,10*ROW('Hygiene Data'!D108))="","",OFFSET('Hygiene Data'!$D$11,0,10*ROW('Hygiene Data'!D108)))</f>
        <v/>
      </c>
      <c r="DP114" s="273" t="str">
        <f ca="true">+IF(OFFSET('Hygiene Data'!$D$12,0,10*ROW('Hygiene Data'!D108))="","",OFFSET('Hygiene Data'!$D$12,0,10*ROW('Hygiene Data'!D108)))</f>
        <v/>
      </c>
      <c r="DQ114" s="273" t="str">
        <f ca="true">+IF(OFFSET('Hygiene Data'!$D$13,0,10*ROW('Hygiene Data'!D108))="","",OFFSET('Hygiene Data'!$D$13,0,10*ROW('Hygiene Data'!D108)))</f>
        <v/>
      </c>
      <c r="DR114" s="273" t="str">
        <f ca="true">+IF(OFFSET('Hygiene Data'!$E$11,0,10*ROW('Hygiene Data'!E108))="","",OFFSET('Hygiene Data'!$E$11,0,10*ROW('Hygiene Data'!E108)))</f>
        <v/>
      </c>
      <c r="DS114" s="273" t="str">
        <f ca="true">+IF(OFFSET('Hygiene Data'!$E$12,0,10*ROW('Hygiene Data'!E108))="","",OFFSET('Hygiene Data'!$E$12,0,10*ROW('Hygiene Data'!E108)))</f>
        <v/>
      </c>
      <c r="DT114" s="273" t="str">
        <f ca="true">+IF(OFFSET('Hygiene Data'!$E$13,0,10*ROW('Hygiene Data'!E108))="","",OFFSET('Hygiene Data'!$E$13,0,10*ROW('Hygiene Data'!E108)))</f>
        <v/>
      </c>
      <c r="DU114" s="273" t="str">
        <f ca="true">+IF(OFFSET('Hygiene Data'!$F$11,0,10*ROW('Hygiene Data'!F108))="","",OFFSET('Hygiene Data'!$F$11,0,10*ROW('Hygiene Data'!F108)))</f>
        <v/>
      </c>
      <c r="DV114" s="273" t="str">
        <f ca="true">+IF(OFFSET('Hygiene Data'!$F$12,0,10*ROW('Hygiene Data'!F108))="","",OFFSET('Hygiene Data'!$F$12,0,10*ROW('Hygiene Data'!F108)))</f>
        <v/>
      </c>
      <c r="DW114" s="273" t="str">
        <f ca="true">+IF(OFFSET('Hygiene Data'!$F$13,0,10*ROW('Hygiene Data'!F108))="","",OFFSET('Hygiene Data'!$F$13,0,10*ROW('Hygiene Data'!F108)))</f>
        <v/>
      </c>
      <c r="DX114" s="273" t="str">
        <f ca="true">+IF(OFFSET('Hygiene Data'!$G$11,0,10*ROW('Hygiene Data'!G108))="","",OFFSET('Hygiene Data'!$G$11,0,10*ROW('Hygiene Data'!G108)))</f>
        <v/>
      </c>
      <c r="DY114" s="273" t="str">
        <f ca="true">+IF(OFFSET('Hygiene Data'!$G$12,0,10*ROW('Hygiene Data'!G108))="","",OFFSET('Hygiene Data'!$G$12,0,10*ROW('Hygiene Data'!G108)))</f>
        <v/>
      </c>
      <c r="DZ114" s="273" t="str">
        <f ca="true">+IF(OFFSET('Hygiene Data'!$G$13,0,10*ROW('Hygiene Data'!G108))="","",OFFSET('Hygiene Data'!$G$13,0,10*ROW('Hygiene Data'!G108)))</f>
        <v/>
      </c>
      <c r="EA114" s="273" t="str">
        <f ca="true">+IF(OFFSET('Hygiene Data'!$H$11,0,10*ROW('Hygiene Data'!H108))="","",OFFSET('Hygiene Data'!$H$11,0,10*ROW('Hygiene Data'!H108)))</f>
        <v/>
      </c>
      <c r="EB114" s="273" t="str">
        <f ca="true">+IF(OFFSET('Hygiene Data'!$H$12,0,10*ROW('Hygiene Data'!H108))="","",OFFSET('Hygiene Data'!$H$12,0,10*ROW('Hygiene Data'!H108)))</f>
        <v/>
      </c>
      <c r="EC114" s="273" t="str">
        <f ca="true">+IF(OFFSET('Hygiene Data'!$H$13,0,10*ROW('Hygiene Data'!H108))="","",OFFSET('Hygiene Data'!$H$13,0,10*ROW('Hygiene Data'!H108)))</f>
        <v/>
      </c>
      <c r="ED114" s="273" t="str">
        <f ca="true">+IF(OFFSET('Hygiene Data'!$I$11,0,10*ROW('Hygiene Data'!I108))="","",OFFSET('Hygiene Data'!$I$11,0,10*ROW('Hygiene Data'!I108)))</f>
        <v/>
      </c>
      <c r="EE114" s="273" t="str">
        <f ca="true">+IF(OFFSET('Hygiene Data'!$I$12,0,10*ROW('Hygiene Data'!I108))="","",OFFSET('Hygiene Data'!$I$12,0,10*ROW('Hygiene Data'!I108)))</f>
        <v/>
      </c>
      <c r="EF114" s="273"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29"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3"/>
      <c r="BS115" s="273" t="str">
        <f ca="true">+IF(OFFSET('Water Data'!$D$27,0,10*ROW('Water Data'!D109))="","",OFFSET('Water Data'!$D$27,0,10*ROW('Water Data'!D109)))</f>
        <v/>
      </c>
      <c r="BT115" s="273" t="str">
        <f ca="true">+IF(OFFSET('Water Data'!$D$28,0,10*ROW('Water Data'!D109))="","",OFFSET('Water Data'!$D$28,0,10*ROW('Water Data'!D109)))</f>
        <v/>
      </c>
      <c r="BU115" s="273" t="str">
        <f ca="true">+IF(OFFSET('Water Data'!$D$29,0,10*ROW('Water Data'!D109))="","",OFFSET('Water Data'!$D$29,0,10*ROW('Water Data'!D109)))</f>
        <v/>
      </c>
      <c r="BV115" s="273" t="str">
        <f ca="true">+IF(OFFSET('Water Data'!$E$27,0,10*ROW('Water Data'!E109))="","",OFFSET('Water Data'!$E$27,0,10*ROW('Water Data'!E109)))</f>
        <v/>
      </c>
      <c r="BW115" s="273" t="str">
        <f ca="true">+IF(OFFSET('Water Data'!$E$28,0,10*ROW('Water Data'!E109))="","",OFFSET('Water Data'!$E$28,0,10*ROW('Water Data'!E109)))</f>
        <v/>
      </c>
      <c r="BX115" s="273" t="str">
        <f ca="true">+IF(OFFSET('Water Data'!$E$29,0,10*ROW('Water Data'!E109))="","",OFFSET('Water Data'!$E$29,0,10*ROW('Water Data'!E109)))</f>
        <v/>
      </c>
      <c r="BY115" s="273" t="str">
        <f ca="true">+IF(OFFSET('Water Data'!$F$27,0,10*ROW('Water Data'!F109))="","",OFFSET('Water Data'!$F$27,0,10*ROW('Water Data'!F109)))</f>
        <v/>
      </c>
      <c r="BZ115" s="273" t="str">
        <f ca="true">+IF(OFFSET('Water Data'!$F$28,0,10*ROW('Water Data'!F109))="","",OFFSET('Water Data'!$F$28,0,10*ROW('Water Data'!F109)))</f>
        <v/>
      </c>
      <c r="CA115" s="273" t="str">
        <f ca="true">+IF(OFFSET('Water Data'!$F$29,0,10*ROW('Water Data'!F109))="","",OFFSET('Water Data'!$F$29,0,10*ROW('Water Data'!F109)))</f>
        <v/>
      </c>
      <c r="CB115" s="273" t="str">
        <f ca="true">+IF(OFFSET('Water Data'!$G$27,0,10*ROW('Water Data'!G109))="","",OFFSET('Water Data'!$G$27,0,10*ROW('Water Data'!G109)))</f>
        <v/>
      </c>
      <c r="CC115" s="273" t="str">
        <f ca="true">+IF(OFFSET('Water Data'!$G$28,0,10*ROW('Water Data'!G109))="","",OFFSET('Water Data'!$G$28,0,10*ROW('Water Data'!G109)))</f>
        <v/>
      </c>
      <c r="CD115" s="273" t="str">
        <f ca="true">+IF(OFFSET('Water Data'!$G$29,0,10*ROW('Water Data'!G109))="","",OFFSET('Water Data'!$G$29,0,10*ROW('Water Data'!G109)))</f>
        <v/>
      </c>
      <c r="CE115" s="273" t="str">
        <f ca="true">+IF(OFFSET('Water Data'!$H$27,0,10*ROW('Water Data'!H109))="","",OFFSET('Water Data'!$H$27,0,10*ROW('Water Data'!H109)))</f>
        <v/>
      </c>
      <c r="CF115" s="273" t="str">
        <f ca="true">+IF(OFFSET('Water Data'!$H$28,0,10*ROW('Water Data'!H109))="","",OFFSET('Water Data'!$H$28,0,10*ROW('Water Data'!H109)))</f>
        <v/>
      </c>
      <c r="CG115" s="273" t="str">
        <f ca="true">+IF(OFFSET('Water Data'!$H$29,0,10*ROW('Water Data'!H109))="","",OFFSET('Water Data'!$H$29,0,10*ROW('Water Data'!H109)))</f>
        <v/>
      </c>
      <c r="CH115" s="273" t="str">
        <f ca="true">+IF(OFFSET('Water Data'!$I$27,0,10*ROW('Water Data'!I109))="","",OFFSET('Water Data'!$I$27,0,10*ROW('Water Data'!I109)))</f>
        <v/>
      </c>
      <c r="CI115" s="273" t="str">
        <f ca="true">+IF(OFFSET('Water Data'!$I$28,0,10*ROW('Water Data'!I109))="","",OFFSET('Water Data'!$I$28,0,10*ROW('Water Data'!I109)))</f>
        <v/>
      </c>
      <c r="CJ115" s="273" t="str">
        <f ca="true">+IF(OFFSET('Water Data'!$I$29,0,10*ROW('Water Data'!I109))="","",OFFSET('Water Data'!$I$29,0,10*ROW('Water Data'!I109)))</f>
        <v/>
      </c>
      <c r="CK115" s="273" t="str">
        <f ca="true">+IF(OFFSET('Sanitation Data'!$D$28,0,10*ROW('Sanitation Data'!D109))="","",OFFSET('Sanitation Data'!$D$28,0,10*ROW('Sanitation Data'!D109)))</f>
        <v/>
      </c>
      <c r="CL115" s="273" t="str">
        <f ca="true">+IF(OFFSET('Sanitation Data'!$D$29,0,10*ROW('Sanitation Data'!D109))="","",OFFSET('Sanitation Data'!$D$29,0,10*ROW('Sanitation Data'!D109)))</f>
        <v/>
      </c>
      <c r="CM115" s="273" t="str">
        <f ca="true">+IF(OFFSET('Sanitation Data'!$D$30,0,10*ROW('Sanitation Data'!D109))="","",OFFSET('Sanitation Data'!$D$30,0,10*ROW('Sanitation Data'!D109)))</f>
        <v/>
      </c>
      <c r="CN115" s="273" t="str">
        <f ca="true">+IF(OFFSET('Sanitation Data'!$D$31,0,10*ROW('Sanitation Data'!D109))="","",OFFSET('Sanitation Data'!$D$31,0,10*ROW('Sanitation Data'!D109)))</f>
        <v/>
      </c>
      <c r="CO115" s="273" t="str">
        <f ca="true">+IF(OFFSET('Sanitation Data'!$D$32,0,10*ROW('Sanitation Data'!D109))="","",OFFSET('Sanitation Data'!$D$32,0,10*ROW('Sanitation Data'!D109)))</f>
        <v/>
      </c>
      <c r="CP115" s="273" t="str">
        <f ca="true">+IF(OFFSET('Sanitation Data'!$E$28,0,10*ROW('Sanitation Data'!E109))="","",OFFSET('Sanitation Data'!$E$28,0,10*ROW('Sanitation Data'!E109)))</f>
        <v/>
      </c>
      <c r="CQ115" s="273" t="str">
        <f ca="true">+IF(OFFSET('Sanitation Data'!$E$29,0,10*ROW('Sanitation Data'!E109))="","",OFFSET('Sanitation Data'!$E$29,0,10*ROW('Sanitation Data'!E109)))</f>
        <v/>
      </c>
      <c r="CR115" s="273" t="str">
        <f ca="true">+IF(OFFSET('Sanitation Data'!$E$30,0,10*ROW('Sanitation Data'!E109))="","",OFFSET('Sanitation Data'!$E$30,0,10*ROW('Sanitation Data'!E109)))</f>
        <v/>
      </c>
      <c r="CS115" s="273" t="str">
        <f ca="true">+IF(OFFSET('Sanitation Data'!$E$31,0,10*ROW('Sanitation Data'!E109))="","",OFFSET('Sanitation Data'!$E$31,0,10*ROW('Sanitation Data'!E109)))</f>
        <v/>
      </c>
      <c r="CT115" s="273" t="str">
        <f ca="true">+IF(OFFSET('Sanitation Data'!$E$32,0,10*ROW('Sanitation Data'!E109))="","",OFFSET('Sanitation Data'!$E$32,0,10*ROW('Sanitation Data'!E109)))</f>
        <v/>
      </c>
      <c r="CU115" s="273" t="str">
        <f ca="true">+IF(OFFSET('Sanitation Data'!$F$28,0,10*ROW('Sanitation Data'!F109))="","",OFFSET('Sanitation Data'!$F$28,0,10*ROW('Sanitation Data'!F109)))</f>
        <v/>
      </c>
      <c r="CV115" s="273" t="str">
        <f ca="true">+IF(OFFSET('Sanitation Data'!$F$29,0,10*ROW('Sanitation Data'!F109))="","",OFFSET('Sanitation Data'!$F$29,0,10*ROW('Sanitation Data'!F109)))</f>
        <v/>
      </c>
      <c r="CW115" s="273" t="str">
        <f ca="true">+IF(OFFSET('Sanitation Data'!$F$30,0,10*ROW('Sanitation Data'!F109))="","",OFFSET('Sanitation Data'!$F$30,0,10*ROW('Sanitation Data'!F109)))</f>
        <v/>
      </c>
      <c r="CX115" s="273" t="str">
        <f ca="true">+IF(OFFSET('Sanitation Data'!$F$31,0,10*ROW('Sanitation Data'!F109))="","",OFFSET('Sanitation Data'!$F$31,0,10*ROW('Sanitation Data'!F109)))</f>
        <v/>
      </c>
      <c r="CY115" s="273" t="str">
        <f ca="true">+IF(OFFSET('Sanitation Data'!$F$32,0,10*ROW('Sanitation Data'!F109))="","",OFFSET('Sanitation Data'!$F$32,0,10*ROW('Sanitation Data'!F109)))</f>
        <v/>
      </c>
      <c r="CZ115" s="273" t="str">
        <f ca="true">+IF(OFFSET('Sanitation Data'!$G$28,0,10*ROW('Sanitation Data'!G109))="","",OFFSET('Sanitation Data'!$G$28,0,10*ROW('Sanitation Data'!G109)))</f>
        <v/>
      </c>
      <c r="DA115" s="273" t="str">
        <f ca="true">+IF(OFFSET('Sanitation Data'!$G$29,0,10*ROW('Sanitation Data'!G109))="","",OFFSET('Sanitation Data'!$G$29,0,10*ROW('Sanitation Data'!G109)))</f>
        <v/>
      </c>
      <c r="DB115" s="273" t="str">
        <f ca="true">+IF(OFFSET('Sanitation Data'!$G$30,0,10*ROW('Sanitation Data'!G109))="","",OFFSET('Sanitation Data'!$G$30,0,10*ROW('Sanitation Data'!G109)))</f>
        <v/>
      </c>
      <c r="DC115" s="273" t="str">
        <f ca="true">+IF(OFFSET('Sanitation Data'!$G$31,0,10*ROW('Sanitation Data'!G109))="","",OFFSET('Sanitation Data'!$G$31,0,10*ROW('Sanitation Data'!G109)))</f>
        <v/>
      </c>
      <c r="DD115" s="273" t="str">
        <f ca="true">+IF(OFFSET('Sanitation Data'!$G$32,0,10*ROW('Sanitation Data'!G109))="","",OFFSET('Sanitation Data'!$G$32,0,10*ROW('Sanitation Data'!G109)))</f>
        <v/>
      </c>
      <c r="DE115" s="273" t="str">
        <f ca="true">+IF(OFFSET('Sanitation Data'!$H$28,0,10*ROW('Sanitation Data'!H109))="","",OFFSET('Sanitation Data'!$H$28,0,10*ROW('Sanitation Data'!H109)))</f>
        <v/>
      </c>
      <c r="DF115" s="273" t="str">
        <f ca="true">+IF(OFFSET('Sanitation Data'!$H$29,0,10*ROW('Sanitation Data'!H109))="","",OFFSET('Sanitation Data'!$H$29,0,10*ROW('Sanitation Data'!H109)))</f>
        <v/>
      </c>
      <c r="DG115" s="273" t="str">
        <f ca="true">+IF(OFFSET('Sanitation Data'!$H$30,0,10*ROW('Sanitation Data'!H109))="","",OFFSET('Sanitation Data'!$H$30,0,10*ROW('Sanitation Data'!H109)))</f>
        <v/>
      </c>
      <c r="DH115" s="273" t="str">
        <f ca="true">+IF(OFFSET('Sanitation Data'!$H$31,0,10*ROW('Sanitation Data'!H109))="","",OFFSET('Sanitation Data'!$H$31,0,10*ROW('Sanitation Data'!H109)))</f>
        <v/>
      </c>
      <c r="DI115" s="273" t="str">
        <f ca="true">+IF(OFFSET('Sanitation Data'!$H$32,0,10*ROW('Sanitation Data'!H109))="","",OFFSET('Sanitation Data'!$H$32,0,10*ROW('Sanitation Data'!H109)))</f>
        <v/>
      </c>
      <c r="DJ115" s="273" t="str">
        <f ca="true">+IF(OFFSET('Sanitation Data'!$I$28,0,10*ROW('Sanitation Data'!I109))="","",OFFSET('Sanitation Data'!$I$28,0,10*ROW('Sanitation Data'!I109)))</f>
        <v/>
      </c>
      <c r="DK115" s="273" t="str">
        <f ca="true">+IF(OFFSET('Sanitation Data'!$I$29,0,10*ROW('Sanitation Data'!I109))="","",OFFSET('Sanitation Data'!$I$29,0,10*ROW('Sanitation Data'!I109)))</f>
        <v/>
      </c>
      <c r="DL115" s="273" t="str">
        <f ca="true">+IF(OFFSET('Sanitation Data'!$I$30,0,10*ROW('Sanitation Data'!I109))="","",OFFSET('Sanitation Data'!$I$30,0,10*ROW('Sanitation Data'!I109)))</f>
        <v/>
      </c>
      <c r="DM115" s="273" t="str">
        <f ca="true">+IF(OFFSET('Sanitation Data'!$I$31,0,10*ROW('Sanitation Data'!I109))="","",OFFSET('Sanitation Data'!$I$31,0,10*ROW('Sanitation Data'!I109)))</f>
        <v/>
      </c>
      <c r="DN115" s="273" t="str">
        <f ca="true">+IF(OFFSET('Sanitation Data'!$I$32,0,10*ROW('Sanitation Data'!I109))="","",OFFSET('Sanitation Data'!$I$32,0,10*ROW('Sanitation Data'!I109)))</f>
        <v/>
      </c>
      <c r="DO115" s="273" t="str">
        <f ca="true">+IF(OFFSET('Hygiene Data'!$D$11,0,10*ROW('Hygiene Data'!D109))="","",OFFSET('Hygiene Data'!$D$11,0,10*ROW('Hygiene Data'!D109)))</f>
        <v/>
      </c>
      <c r="DP115" s="273" t="str">
        <f ca="true">+IF(OFFSET('Hygiene Data'!$D$12,0,10*ROW('Hygiene Data'!D109))="","",OFFSET('Hygiene Data'!$D$12,0,10*ROW('Hygiene Data'!D109)))</f>
        <v/>
      </c>
      <c r="DQ115" s="273" t="str">
        <f ca="true">+IF(OFFSET('Hygiene Data'!$D$13,0,10*ROW('Hygiene Data'!D109))="","",OFFSET('Hygiene Data'!$D$13,0,10*ROW('Hygiene Data'!D109)))</f>
        <v/>
      </c>
      <c r="DR115" s="273" t="str">
        <f ca="true">+IF(OFFSET('Hygiene Data'!$E$11,0,10*ROW('Hygiene Data'!E109))="","",OFFSET('Hygiene Data'!$E$11,0,10*ROW('Hygiene Data'!E109)))</f>
        <v/>
      </c>
      <c r="DS115" s="273" t="str">
        <f ca="true">+IF(OFFSET('Hygiene Data'!$E$12,0,10*ROW('Hygiene Data'!E109))="","",OFFSET('Hygiene Data'!$E$12,0,10*ROW('Hygiene Data'!E109)))</f>
        <v/>
      </c>
      <c r="DT115" s="273" t="str">
        <f ca="true">+IF(OFFSET('Hygiene Data'!$E$13,0,10*ROW('Hygiene Data'!E109))="","",OFFSET('Hygiene Data'!$E$13,0,10*ROW('Hygiene Data'!E109)))</f>
        <v/>
      </c>
      <c r="DU115" s="273" t="str">
        <f ca="true">+IF(OFFSET('Hygiene Data'!$F$11,0,10*ROW('Hygiene Data'!F109))="","",OFFSET('Hygiene Data'!$F$11,0,10*ROW('Hygiene Data'!F109)))</f>
        <v/>
      </c>
      <c r="DV115" s="273" t="str">
        <f ca="true">+IF(OFFSET('Hygiene Data'!$F$12,0,10*ROW('Hygiene Data'!F109))="","",OFFSET('Hygiene Data'!$F$12,0,10*ROW('Hygiene Data'!F109)))</f>
        <v/>
      </c>
      <c r="DW115" s="273" t="str">
        <f ca="true">+IF(OFFSET('Hygiene Data'!$F$13,0,10*ROW('Hygiene Data'!F109))="","",OFFSET('Hygiene Data'!$F$13,0,10*ROW('Hygiene Data'!F109)))</f>
        <v/>
      </c>
      <c r="DX115" s="273" t="str">
        <f ca="true">+IF(OFFSET('Hygiene Data'!$G$11,0,10*ROW('Hygiene Data'!G109))="","",OFFSET('Hygiene Data'!$G$11,0,10*ROW('Hygiene Data'!G109)))</f>
        <v/>
      </c>
      <c r="DY115" s="273" t="str">
        <f ca="true">+IF(OFFSET('Hygiene Data'!$G$12,0,10*ROW('Hygiene Data'!G109))="","",OFFSET('Hygiene Data'!$G$12,0,10*ROW('Hygiene Data'!G109)))</f>
        <v/>
      </c>
      <c r="DZ115" s="273" t="str">
        <f ca="true">+IF(OFFSET('Hygiene Data'!$G$13,0,10*ROW('Hygiene Data'!G109))="","",OFFSET('Hygiene Data'!$G$13,0,10*ROW('Hygiene Data'!G109)))</f>
        <v/>
      </c>
      <c r="EA115" s="273" t="str">
        <f ca="true">+IF(OFFSET('Hygiene Data'!$H$11,0,10*ROW('Hygiene Data'!H109))="","",OFFSET('Hygiene Data'!$H$11,0,10*ROW('Hygiene Data'!H109)))</f>
        <v/>
      </c>
      <c r="EB115" s="273" t="str">
        <f ca="true">+IF(OFFSET('Hygiene Data'!$H$12,0,10*ROW('Hygiene Data'!H109))="","",OFFSET('Hygiene Data'!$H$12,0,10*ROW('Hygiene Data'!H109)))</f>
        <v/>
      </c>
      <c r="EC115" s="273" t="str">
        <f ca="true">+IF(OFFSET('Hygiene Data'!$H$13,0,10*ROW('Hygiene Data'!H109))="","",OFFSET('Hygiene Data'!$H$13,0,10*ROW('Hygiene Data'!H109)))</f>
        <v/>
      </c>
      <c r="ED115" s="273" t="str">
        <f ca="true">+IF(OFFSET('Hygiene Data'!$I$11,0,10*ROW('Hygiene Data'!I109))="","",OFFSET('Hygiene Data'!$I$11,0,10*ROW('Hygiene Data'!I109)))</f>
        <v/>
      </c>
      <c r="EE115" s="273" t="str">
        <f ca="true">+IF(OFFSET('Hygiene Data'!$I$12,0,10*ROW('Hygiene Data'!I109))="","",OFFSET('Hygiene Data'!$I$12,0,10*ROW('Hygiene Data'!I109)))</f>
        <v/>
      </c>
      <c r="EF115" s="273"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29"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3"/>
      <c r="BS116" s="273" t="str">
        <f ca="true">+IF(OFFSET('Water Data'!$D$27,0,10*ROW('Water Data'!D110))="","",OFFSET('Water Data'!$D$27,0,10*ROW('Water Data'!D110)))</f>
        <v/>
      </c>
      <c r="BT116" s="273" t="str">
        <f ca="true">+IF(OFFSET('Water Data'!$D$28,0,10*ROW('Water Data'!D110))="","",OFFSET('Water Data'!$D$28,0,10*ROW('Water Data'!D110)))</f>
        <v/>
      </c>
      <c r="BU116" s="273" t="str">
        <f ca="true">+IF(OFFSET('Water Data'!$D$29,0,10*ROW('Water Data'!D110))="","",OFFSET('Water Data'!$D$29,0,10*ROW('Water Data'!D110)))</f>
        <v/>
      </c>
      <c r="BV116" s="273" t="str">
        <f ca="true">+IF(OFFSET('Water Data'!$E$27,0,10*ROW('Water Data'!E110))="","",OFFSET('Water Data'!$E$27,0,10*ROW('Water Data'!E110)))</f>
        <v/>
      </c>
      <c r="BW116" s="273" t="str">
        <f ca="true">+IF(OFFSET('Water Data'!$E$28,0,10*ROW('Water Data'!E110))="","",OFFSET('Water Data'!$E$28,0,10*ROW('Water Data'!E110)))</f>
        <v/>
      </c>
      <c r="BX116" s="273" t="str">
        <f ca="true">+IF(OFFSET('Water Data'!$E$29,0,10*ROW('Water Data'!E110))="","",OFFSET('Water Data'!$E$29,0,10*ROW('Water Data'!E110)))</f>
        <v/>
      </c>
      <c r="BY116" s="273" t="str">
        <f ca="true">+IF(OFFSET('Water Data'!$F$27,0,10*ROW('Water Data'!F110))="","",OFFSET('Water Data'!$F$27,0,10*ROW('Water Data'!F110)))</f>
        <v/>
      </c>
      <c r="BZ116" s="273" t="str">
        <f ca="true">+IF(OFFSET('Water Data'!$F$28,0,10*ROW('Water Data'!F110))="","",OFFSET('Water Data'!$F$28,0,10*ROW('Water Data'!F110)))</f>
        <v/>
      </c>
      <c r="CA116" s="273" t="str">
        <f ca="true">+IF(OFFSET('Water Data'!$F$29,0,10*ROW('Water Data'!F110))="","",OFFSET('Water Data'!$F$29,0,10*ROW('Water Data'!F110)))</f>
        <v/>
      </c>
      <c r="CB116" s="273" t="str">
        <f ca="true">+IF(OFFSET('Water Data'!$G$27,0,10*ROW('Water Data'!G110))="","",OFFSET('Water Data'!$G$27,0,10*ROW('Water Data'!G110)))</f>
        <v/>
      </c>
      <c r="CC116" s="273" t="str">
        <f ca="true">+IF(OFFSET('Water Data'!$G$28,0,10*ROW('Water Data'!G110))="","",OFFSET('Water Data'!$G$28,0,10*ROW('Water Data'!G110)))</f>
        <v/>
      </c>
      <c r="CD116" s="273" t="str">
        <f ca="true">+IF(OFFSET('Water Data'!$G$29,0,10*ROW('Water Data'!G110))="","",OFFSET('Water Data'!$G$29,0,10*ROW('Water Data'!G110)))</f>
        <v/>
      </c>
      <c r="CE116" s="273" t="str">
        <f ca="true">+IF(OFFSET('Water Data'!$H$27,0,10*ROW('Water Data'!H110))="","",OFFSET('Water Data'!$H$27,0,10*ROW('Water Data'!H110)))</f>
        <v/>
      </c>
      <c r="CF116" s="273" t="str">
        <f ca="true">+IF(OFFSET('Water Data'!$H$28,0,10*ROW('Water Data'!H110))="","",OFFSET('Water Data'!$H$28,0,10*ROW('Water Data'!H110)))</f>
        <v/>
      </c>
      <c r="CG116" s="273" t="str">
        <f ca="true">+IF(OFFSET('Water Data'!$H$29,0,10*ROW('Water Data'!H110))="","",OFFSET('Water Data'!$H$29,0,10*ROW('Water Data'!H110)))</f>
        <v/>
      </c>
      <c r="CH116" s="273" t="str">
        <f ca="true">+IF(OFFSET('Water Data'!$I$27,0,10*ROW('Water Data'!I110))="","",OFFSET('Water Data'!$I$27,0,10*ROW('Water Data'!I110)))</f>
        <v/>
      </c>
      <c r="CI116" s="273" t="str">
        <f ca="true">+IF(OFFSET('Water Data'!$I$28,0,10*ROW('Water Data'!I110))="","",OFFSET('Water Data'!$I$28,0,10*ROW('Water Data'!I110)))</f>
        <v/>
      </c>
      <c r="CJ116" s="273" t="str">
        <f ca="true">+IF(OFFSET('Water Data'!$I$29,0,10*ROW('Water Data'!I110))="","",OFFSET('Water Data'!$I$29,0,10*ROW('Water Data'!I110)))</f>
        <v/>
      </c>
      <c r="CK116" s="273" t="str">
        <f ca="true">+IF(OFFSET('Sanitation Data'!$D$28,0,10*ROW('Sanitation Data'!D110))="","",OFFSET('Sanitation Data'!$D$28,0,10*ROW('Sanitation Data'!D110)))</f>
        <v/>
      </c>
      <c r="CL116" s="273" t="str">
        <f ca="true">+IF(OFFSET('Sanitation Data'!$D$29,0,10*ROW('Sanitation Data'!D110))="","",OFFSET('Sanitation Data'!$D$29,0,10*ROW('Sanitation Data'!D110)))</f>
        <v/>
      </c>
      <c r="CM116" s="273" t="str">
        <f ca="true">+IF(OFFSET('Sanitation Data'!$D$30,0,10*ROW('Sanitation Data'!D110))="","",OFFSET('Sanitation Data'!$D$30,0,10*ROW('Sanitation Data'!D110)))</f>
        <v/>
      </c>
      <c r="CN116" s="273" t="str">
        <f ca="true">+IF(OFFSET('Sanitation Data'!$D$31,0,10*ROW('Sanitation Data'!D110))="","",OFFSET('Sanitation Data'!$D$31,0,10*ROW('Sanitation Data'!D110)))</f>
        <v/>
      </c>
      <c r="CO116" s="273" t="str">
        <f ca="true">+IF(OFFSET('Sanitation Data'!$D$32,0,10*ROW('Sanitation Data'!D110))="","",OFFSET('Sanitation Data'!$D$32,0,10*ROW('Sanitation Data'!D110)))</f>
        <v/>
      </c>
      <c r="CP116" s="273" t="str">
        <f ca="true">+IF(OFFSET('Sanitation Data'!$E$28,0,10*ROW('Sanitation Data'!E110))="","",OFFSET('Sanitation Data'!$E$28,0,10*ROW('Sanitation Data'!E110)))</f>
        <v/>
      </c>
      <c r="CQ116" s="273" t="str">
        <f ca="true">+IF(OFFSET('Sanitation Data'!$E$29,0,10*ROW('Sanitation Data'!E110))="","",OFFSET('Sanitation Data'!$E$29,0,10*ROW('Sanitation Data'!E110)))</f>
        <v/>
      </c>
      <c r="CR116" s="273" t="str">
        <f ca="true">+IF(OFFSET('Sanitation Data'!$E$30,0,10*ROW('Sanitation Data'!E110))="","",OFFSET('Sanitation Data'!$E$30,0,10*ROW('Sanitation Data'!E110)))</f>
        <v/>
      </c>
      <c r="CS116" s="273" t="str">
        <f ca="true">+IF(OFFSET('Sanitation Data'!$E$31,0,10*ROW('Sanitation Data'!E110))="","",OFFSET('Sanitation Data'!$E$31,0,10*ROW('Sanitation Data'!E110)))</f>
        <v/>
      </c>
      <c r="CT116" s="273" t="str">
        <f ca="true">+IF(OFFSET('Sanitation Data'!$E$32,0,10*ROW('Sanitation Data'!E110))="","",OFFSET('Sanitation Data'!$E$32,0,10*ROW('Sanitation Data'!E110)))</f>
        <v/>
      </c>
      <c r="CU116" s="273" t="str">
        <f ca="true">+IF(OFFSET('Sanitation Data'!$F$28,0,10*ROW('Sanitation Data'!F110))="","",OFFSET('Sanitation Data'!$F$28,0,10*ROW('Sanitation Data'!F110)))</f>
        <v/>
      </c>
      <c r="CV116" s="273" t="str">
        <f ca="true">+IF(OFFSET('Sanitation Data'!$F$29,0,10*ROW('Sanitation Data'!F110))="","",OFFSET('Sanitation Data'!$F$29,0,10*ROW('Sanitation Data'!F110)))</f>
        <v/>
      </c>
      <c r="CW116" s="273" t="str">
        <f ca="true">+IF(OFFSET('Sanitation Data'!$F$30,0,10*ROW('Sanitation Data'!F110))="","",OFFSET('Sanitation Data'!$F$30,0,10*ROW('Sanitation Data'!F110)))</f>
        <v/>
      </c>
      <c r="CX116" s="273" t="str">
        <f ca="true">+IF(OFFSET('Sanitation Data'!$F$31,0,10*ROW('Sanitation Data'!F110))="","",OFFSET('Sanitation Data'!$F$31,0,10*ROW('Sanitation Data'!F110)))</f>
        <v/>
      </c>
      <c r="CY116" s="273" t="str">
        <f ca="true">+IF(OFFSET('Sanitation Data'!$F$32,0,10*ROW('Sanitation Data'!F110))="","",OFFSET('Sanitation Data'!$F$32,0,10*ROW('Sanitation Data'!F110)))</f>
        <v/>
      </c>
      <c r="CZ116" s="273" t="str">
        <f ca="true">+IF(OFFSET('Sanitation Data'!$G$28,0,10*ROW('Sanitation Data'!G110))="","",OFFSET('Sanitation Data'!$G$28,0,10*ROW('Sanitation Data'!G110)))</f>
        <v/>
      </c>
      <c r="DA116" s="273" t="str">
        <f ca="true">+IF(OFFSET('Sanitation Data'!$G$29,0,10*ROW('Sanitation Data'!G110))="","",OFFSET('Sanitation Data'!$G$29,0,10*ROW('Sanitation Data'!G110)))</f>
        <v/>
      </c>
      <c r="DB116" s="273" t="str">
        <f ca="true">+IF(OFFSET('Sanitation Data'!$G$30,0,10*ROW('Sanitation Data'!G110))="","",OFFSET('Sanitation Data'!$G$30,0,10*ROW('Sanitation Data'!G110)))</f>
        <v/>
      </c>
      <c r="DC116" s="273" t="str">
        <f ca="true">+IF(OFFSET('Sanitation Data'!$G$31,0,10*ROW('Sanitation Data'!G110))="","",OFFSET('Sanitation Data'!$G$31,0,10*ROW('Sanitation Data'!G110)))</f>
        <v/>
      </c>
      <c r="DD116" s="273" t="str">
        <f ca="true">+IF(OFFSET('Sanitation Data'!$G$32,0,10*ROW('Sanitation Data'!G110))="","",OFFSET('Sanitation Data'!$G$32,0,10*ROW('Sanitation Data'!G110)))</f>
        <v/>
      </c>
      <c r="DE116" s="273" t="str">
        <f ca="true">+IF(OFFSET('Sanitation Data'!$H$28,0,10*ROW('Sanitation Data'!H110))="","",OFFSET('Sanitation Data'!$H$28,0,10*ROW('Sanitation Data'!H110)))</f>
        <v/>
      </c>
      <c r="DF116" s="273" t="str">
        <f ca="true">+IF(OFFSET('Sanitation Data'!$H$29,0,10*ROW('Sanitation Data'!H110))="","",OFFSET('Sanitation Data'!$H$29,0,10*ROW('Sanitation Data'!H110)))</f>
        <v/>
      </c>
      <c r="DG116" s="273" t="str">
        <f ca="true">+IF(OFFSET('Sanitation Data'!$H$30,0,10*ROW('Sanitation Data'!H110))="","",OFFSET('Sanitation Data'!$H$30,0,10*ROW('Sanitation Data'!H110)))</f>
        <v/>
      </c>
      <c r="DH116" s="273" t="str">
        <f ca="true">+IF(OFFSET('Sanitation Data'!$H$31,0,10*ROW('Sanitation Data'!H110))="","",OFFSET('Sanitation Data'!$H$31,0,10*ROW('Sanitation Data'!H110)))</f>
        <v/>
      </c>
      <c r="DI116" s="273" t="str">
        <f ca="true">+IF(OFFSET('Sanitation Data'!$H$32,0,10*ROW('Sanitation Data'!H110))="","",OFFSET('Sanitation Data'!$H$32,0,10*ROW('Sanitation Data'!H110)))</f>
        <v/>
      </c>
      <c r="DJ116" s="273" t="str">
        <f ca="true">+IF(OFFSET('Sanitation Data'!$I$28,0,10*ROW('Sanitation Data'!I110))="","",OFFSET('Sanitation Data'!$I$28,0,10*ROW('Sanitation Data'!I110)))</f>
        <v/>
      </c>
      <c r="DK116" s="273" t="str">
        <f ca="true">+IF(OFFSET('Sanitation Data'!$I$29,0,10*ROW('Sanitation Data'!I110))="","",OFFSET('Sanitation Data'!$I$29,0,10*ROW('Sanitation Data'!I110)))</f>
        <v/>
      </c>
      <c r="DL116" s="273" t="str">
        <f ca="true">+IF(OFFSET('Sanitation Data'!$I$30,0,10*ROW('Sanitation Data'!I110))="","",OFFSET('Sanitation Data'!$I$30,0,10*ROW('Sanitation Data'!I110)))</f>
        <v/>
      </c>
      <c r="DM116" s="273" t="str">
        <f ca="true">+IF(OFFSET('Sanitation Data'!$I$31,0,10*ROW('Sanitation Data'!I110))="","",OFFSET('Sanitation Data'!$I$31,0,10*ROW('Sanitation Data'!I110)))</f>
        <v/>
      </c>
      <c r="DN116" s="273" t="str">
        <f ca="true">+IF(OFFSET('Sanitation Data'!$I$32,0,10*ROW('Sanitation Data'!I110))="","",OFFSET('Sanitation Data'!$I$32,0,10*ROW('Sanitation Data'!I110)))</f>
        <v/>
      </c>
      <c r="DO116" s="273" t="str">
        <f ca="true">+IF(OFFSET('Hygiene Data'!$D$11,0,10*ROW('Hygiene Data'!D110))="","",OFFSET('Hygiene Data'!$D$11,0,10*ROW('Hygiene Data'!D110)))</f>
        <v/>
      </c>
      <c r="DP116" s="273" t="str">
        <f ca="true">+IF(OFFSET('Hygiene Data'!$D$12,0,10*ROW('Hygiene Data'!D110))="","",OFFSET('Hygiene Data'!$D$12,0,10*ROW('Hygiene Data'!D110)))</f>
        <v/>
      </c>
      <c r="DQ116" s="273" t="str">
        <f ca="true">+IF(OFFSET('Hygiene Data'!$D$13,0,10*ROW('Hygiene Data'!D110))="","",OFFSET('Hygiene Data'!$D$13,0,10*ROW('Hygiene Data'!D110)))</f>
        <v/>
      </c>
      <c r="DR116" s="273" t="str">
        <f ca="true">+IF(OFFSET('Hygiene Data'!$E$11,0,10*ROW('Hygiene Data'!E110))="","",OFFSET('Hygiene Data'!$E$11,0,10*ROW('Hygiene Data'!E110)))</f>
        <v/>
      </c>
      <c r="DS116" s="273" t="str">
        <f ca="true">+IF(OFFSET('Hygiene Data'!$E$12,0,10*ROW('Hygiene Data'!E110))="","",OFFSET('Hygiene Data'!$E$12,0,10*ROW('Hygiene Data'!E110)))</f>
        <v/>
      </c>
      <c r="DT116" s="273" t="str">
        <f ca="true">+IF(OFFSET('Hygiene Data'!$E$13,0,10*ROW('Hygiene Data'!E110))="","",OFFSET('Hygiene Data'!$E$13,0,10*ROW('Hygiene Data'!E110)))</f>
        <v/>
      </c>
      <c r="DU116" s="273" t="str">
        <f ca="true">+IF(OFFSET('Hygiene Data'!$F$11,0,10*ROW('Hygiene Data'!F110))="","",OFFSET('Hygiene Data'!$F$11,0,10*ROW('Hygiene Data'!F110)))</f>
        <v/>
      </c>
      <c r="DV116" s="273" t="str">
        <f ca="true">+IF(OFFSET('Hygiene Data'!$F$12,0,10*ROW('Hygiene Data'!F110))="","",OFFSET('Hygiene Data'!$F$12,0,10*ROW('Hygiene Data'!F110)))</f>
        <v/>
      </c>
      <c r="DW116" s="273" t="str">
        <f ca="true">+IF(OFFSET('Hygiene Data'!$F$13,0,10*ROW('Hygiene Data'!F110))="","",OFFSET('Hygiene Data'!$F$13,0,10*ROW('Hygiene Data'!F110)))</f>
        <v/>
      </c>
      <c r="DX116" s="273" t="str">
        <f ca="true">+IF(OFFSET('Hygiene Data'!$G$11,0,10*ROW('Hygiene Data'!G110))="","",OFFSET('Hygiene Data'!$G$11,0,10*ROW('Hygiene Data'!G110)))</f>
        <v/>
      </c>
      <c r="DY116" s="273" t="str">
        <f ca="true">+IF(OFFSET('Hygiene Data'!$G$12,0,10*ROW('Hygiene Data'!G110))="","",OFFSET('Hygiene Data'!$G$12,0,10*ROW('Hygiene Data'!G110)))</f>
        <v/>
      </c>
      <c r="DZ116" s="273" t="str">
        <f ca="true">+IF(OFFSET('Hygiene Data'!$G$13,0,10*ROW('Hygiene Data'!G110))="","",OFFSET('Hygiene Data'!$G$13,0,10*ROW('Hygiene Data'!G110)))</f>
        <v/>
      </c>
      <c r="EA116" s="273" t="str">
        <f ca="true">+IF(OFFSET('Hygiene Data'!$H$11,0,10*ROW('Hygiene Data'!H110))="","",OFFSET('Hygiene Data'!$H$11,0,10*ROW('Hygiene Data'!H110)))</f>
        <v/>
      </c>
      <c r="EB116" s="273" t="str">
        <f ca="true">+IF(OFFSET('Hygiene Data'!$H$12,0,10*ROW('Hygiene Data'!H110))="","",OFFSET('Hygiene Data'!$H$12,0,10*ROW('Hygiene Data'!H110)))</f>
        <v/>
      </c>
      <c r="EC116" s="273" t="str">
        <f ca="true">+IF(OFFSET('Hygiene Data'!$H$13,0,10*ROW('Hygiene Data'!H110))="","",OFFSET('Hygiene Data'!$H$13,0,10*ROW('Hygiene Data'!H110)))</f>
        <v/>
      </c>
      <c r="ED116" s="273" t="str">
        <f ca="true">+IF(OFFSET('Hygiene Data'!$I$11,0,10*ROW('Hygiene Data'!I110))="","",OFFSET('Hygiene Data'!$I$11,0,10*ROW('Hygiene Data'!I110)))</f>
        <v/>
      </c>
      <c r="EE116" s="273" t="str">
        <f ca="true">+IF(OFFSET('Hygiene Data'!$I$12,0,10*ROW('Hygiene Data'!I110))="","",OFFSET('Hygiene Data'!$I$12,0,10*ROW('Hygiene Data'!I110)))</f>
        <v/>
      </c>
      <c r="EF116" s="273"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29"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3"/>
      <c r="BS117" s="273" t="str">
        <f ca="true">+IF(OFFSET('Water Data'!$D$27,0,10*ROW('Water Data'!D111))="","",OFFSET('Water Data'!$D$27,0,10*ROW('Water Data'!D111)))</f>
        <v/>
      </c>
      <c r="BT117" s="273" t="str">
        <f ca="true">+IF(OFFSET('Water Data'!$D$28,0,10*ROW('Water Data'!D111))="","",OFFSET('Water Data'!$D$28,0,10*ROW('Water Data'!D111)))</f>
        <v/>
      </c>
      <c r="BU117" s="273" t="str">
        <f ca="true">+IF(OFFSET('Water Data'!$D$29,0,10*ROW('Water Data'!D111))="","",OFFSET('Water Data'!$D$29,0,10*ROW('Water Data'!D111)))</f>
        <v/>
      </c>
      <c r="BV117" s="273" t="str">
        <f ca="true">+IF(OFFSET('Water Data'!$E$27,0,10*ROW('Water Data'!E111))="","",OFFSET('Water Data'!$E$27,0,10*ROW('Water Data'!E111)))</f>
        <v/>
      </c>
      <c r="BW117" s="273" t="str">
        <f ca="true">+IF(OFFSET('Water Data'!$E$28,0,10*ROW('Water Data'!E111))="","",OFFSET('Water Data'!$E$28,0,10*ROW('Water Data'!E111)))</f>
        <v/>
      </c>
      <c r="BX117" s="273" t="str">
        <f ca="true">+IF(OFFSET('Water Data'!$E$29,0,10*ROW('Water Data'!E111))="","",OFFSET('Water Data'!$E$29,0,10*ROW('Water Data'!E111)))</f>
        <v/>
      </c>
      <c r="BY117" s="273" t="str">
        <f ca="true">+IF(OFFSET('Water Data'!$F$27,0,10*ROW('Water Data'!F111))="","",OFFSET('Water Data'!$F$27,0,10*ROW('Water Data'!F111)))</f>
        <v/>
      </c>
      <c r="BZ117" s="273" t="str">
        <f ca="true">+IF(OFFSET('Water Data'!$F$28,0,10*ROW('Water Data'!F111))="","",OFFSET('Water Data'!$F$28,0,10*ROW('Water Data'!F111)))</f>
        <v/>
      </c>
      <c r="CA117" s="273" t="str">
        <f ca="true">+IF(OFFSET('Water Data'!$F$29,0,10*ROW('Water Data'!F111))="","",OFFSET('Water Data'!$F$29,0,10*ROW('Water Data'!F111)))</f>
        <v/>
      </c>
      <c r="CB117" s="273" t="str">
        <f ca="true">+IF(OFFSET('Water Data'!$G$27,0,10*ROW('Water Data'!G111))="","",OFFSET('Water Data'!$G$27,0,10*ROW('Water Data'!G111)))</f>
        <v/>
      </c>
      <c r="CC117" s="273" t="str">
        <f ca="true">+IF(OFFSET('Water Data'!$G$28,0,10*ROW('Water Data'!G111))="","",OFFSET('Water Data'!$G$28,0,10*ROW('Water Data'!G111)))</f>
        <v/>
      </c>
      <c r="CD117" s="273" t="str">
        <f ca="true">+IF(OFFSET('Water Data'!$G$29,0,10*ROW('Water Data'!G111))="","",OFFSET('Water Data'!$G$29,0,10*ROW('Water Data'!G111)))</f>
        <v/>
      </c>
      <c r="CE117" s="273" t="str">
        <f ca="true">+IF(OFFSET('Water Data'!$H$27,0,10*ROW('Water Data'!H111))="","",OFFSET('Water Data'!$H$27,0,10*ROW('Water Data'!H111)))</f>
        <v/>
      </c>
      <c r="CF117" s="273" t="str">
        <f ca="true">+IF(OFFSET('Water Data'!$H$28,0,10*ROW('Water Data'!H111))="","",OFFSET('Water Data'!$H$28,0,10*ROW('Water Data'!H111)))</f>
        <v/>
      </c>
      <c r="CG117" s="273" t="str">
        <f ca="true">+IF(OFFSET('Water Data'!$H$29,0,10*ROW('Water Data'!H111))="","",OFFSET('Water Data'!$H$29,0,10*ROW('Water Data'!H111)))</f>
        <v/>
      </c>
      <c r="CH117" s="273" t="str">
        <f ca="true">+IF(OFFSET('Water Data'!$I$27,0,10*ROW('Water Data'!I111))="","",OFFSET('Water Data'!$I$27,0,10*ROW('Water Data'!I111)))</f>
        <v/>
      </c>
      <c r="CI117" s="273" t="str">
        <f ca="true">+IF(OFFSET('Water Data'!$I$28,0,10*ROW('Water Data'!I111))="","",OFFSET('Water Data'!$I$28,0,10*ROW('Water Data'!I111)))</f>
        <v/>
      </c>
      <c r="CJ117" s="273" t="str">
        <f ca="true">+IF(OFFSET('Water Data'!$I$29,0,10*ROW('Water Data'!I111))="","",OFFSET('Water Data'!$I$29,0,10*ROW('Water Data'!I111)))</f>
        <v/>
      </c>
      <c r="CK117" s="273" t="str">
        <f ca="true">+IF(OFFSET('Sanitation Data'!$D$28,0,10*ROW('Sanitation Data'!D111))="","",OFFSET('Sanitation Data'!$D$28,0,10*ROW('Sanitation Data'!D111)))</f>
        <v/>
      </c>
      <c r="CL117" s="273" t="str">
        <f ca="true">+IF(OFFSET('Sanitation Data'!$D$29,0,10*ROW('Sanitation Data'!D111))="","",OFFSET('Sanitation Data'!$D$29,0,10*ROW('Sanitation Data'!D111)))</f>
        <v/>
      </c>
      <c r="CM117" s="273" t="str">
        <f ca="true">+IF(OFFSET('Sanitation Data'!$D$30,0,10*ROW('Sanitation Data'!D111))="","",OFFSET('Sanitation Data'!$D$30,0,10*ROW('Sanitation Data'!D111)))</f>
        <v/>
      </c>
      <c r="CN117" s="273" t="str">
        <f ca="true">+IF(OFFSET('Sanitation Data'!$D$31,0,10*ROW('Sanitation Data'!D111))="","",OFFSET('Sanitation Data'!$D$31,0,10*ROW('Sanitation Data'!D111)))</f>
        <v/>
      </c>
      <c r="CO117" s="273" t="str">
        <f ca="true">+IF(OFFSET('Sanitation Data'!$D$32,0,10*ROW('Sanitation Data'!D111))="","",OFFSET('Sanitation Data'!$D$32,0,10*ROW('Sanitation Data'!D111)))</f>
        <v/>
      </c>
      <c r="CP117" s="273" t="str">
        <f ca="true">+IF(OFFSET('Sanitation Data'!$E$28,0,10*ROW('Sanitation Data'!E111))="","",OFFSET('Sanitation Data'!$E$28,0,10*ROW('Sanitation Data'!E111)))</f>
        <v/>
      </c>
      <c r="CQ117" s="273" t="str">
        <f ca="true">+IF(OFFSET('Sanitation Data'!$E$29,0,10*ROW('Sanitation Data'!E111))="","",OFFSET('Sanitation Data'!$E$29,0,10*ROW('Sanitation Data'!E111)))</f>
        <v/>
      </c>
      <c r="CR117" s="273" t="str">
        <f ca="true">+IF(OFFSET('Sanitation Data'!$E$30,0,10*ROW('Sanitation Data'!E111))="","",OFFSET('Sanitation Data'!$E$30,0,10*ROW('Sanitation Data'!E111)))</f>
        <v/>
      </c>
      <c r="CS117" s="273" t="str">
        <f ca="true">+IF(OFFSET('Sanitation Data'!$E$31,0,10*ROW('Sanitation Data'!E111))="","",OFFSET('Sanitation Data'!$E$31,0,10*ROW('Sanitation Data'!E111)))</f>
        <v/>
      </c>
      <c r="CT117" s="273" t="str">
        <f ca="true">+IF(OFFSET('Sanitation Data'!$E$32,0,10*ROW('Sanitation Data'!E111))="","",OFFSET('Sanitation Data'!$E$32,0,10*ROW('Sanitation Data'!E111)))</f>
        <v/>
      </c>
      <c r="CU117" s="273" t="str">
        <f ca="true">+IF(OFFSET('Sanitation Data'!$F$28,0,10*ROW('Sanitation Data'!F111))="","",OFFSET('Sanitation Data'!$F$28,0,10*ROW('Sanitation Data'!F111)))</f>
        <v/>
      </c>
      <c r="CV117" s="273" t="str">
        <f ca="true">+IF(OFFSET('Sanitation Data'!$F$29,0,10*ROW('Sanitation Data'!F111))="","",OFFSET('Sanitation Data'!$F$29,0,10*ROW('Sanitation Data'!F111)))</f>
        <v/>
      </c>
      <c r="CW117" s="273" t="str">
        <f ca="true">+IF(OFFSET('Sanitation Data'!$F$30,0,10*ROW('Sanitation Data'!F111))="","",OFFSET('Sanitation Data'!$F$30,0,10*ROW('Sanitation Data'!F111)))</f>
        <v/>
      </c>
      <c r="CX117" s="273" t="str">
        <f ca="true">+IF(OFFSET('Sanitation Data'!$F$31,0,10*ROW('Sanitation Data'!F111))="","",OFFSET('Sanitation Data'!$F$31,0,10*ROW('Sanitation Data'!F111)))</f>
        <v/>
      </c>
      <c r="CY117" s="273" t="str">
        <f ca="true">+IF(OFFSET('Sanitation Data'!$F$32,0,10*ROW('Sanitation Data'!F111))="","",OFFSET('Sanitation Data'!$F$32,0,10*ROW('Sanitation Data'!F111)))</f>
        <v/>
      </c>
      <c r="CZ117" s="273" t="str">
        <f ca="true">+IF(OFFSET('Sanitation Data'!$G$28,0,10*ROW('Sanitation Data'!G111))="","",OFFSET('Sanitation Data'!$G$28,0,10*ROW('Sanitation Data'!G111)))</f>
        <v/>
      </c>
      <c r="DA117" s="273" t="str">
        <f ca="true">+IF(OFFSET('Sanitation Data'!$G$29,0,10*ROW('Sanitation Data'!G111))="","",OFFSET('Sanitation Data'!$G$29,0,10*ROW('Sanitation Data'!G111)))</f>
        <v/>
      </c>
      <c r="DB117" s="273" t="str">
        <f ca="true">+IF(OFFSET('Sanitation Data'!$G$30,0,10*ROW('Sanitation Data'!G111))="","",OFFSET('Sanitation Data'!$G$30,0,10*ROW('Sanitation Data'!G111)))</f>
        <v/>
      </c>
      <c r="DC117" s="273" t="str">
        <f ca="true">+IF(OFFSET('Sanitation Data'!$G$31,0,10*ROW('Sanitation Data'!G111))="","",OFFSET('Sanitation Data'!$G$31,0,10*ROW('Sanitation Data'!G111)))</f>
        <v/>
      </c>
      <c r="DD117" s="273" t="str">
        <f ca="true">+IF(OFFSET('Sanitation Data'!$G$32,0,10*ROW('Sanitation Data'!G111))="","",OFFSET('Sanitation Data'!$G$32,0,10*ROW('Sanitation Data'!G111)))</f>
        <v/>
      </c>
      <c r="DE117" s="273" t="str">
        <f ca="true">+IF(OFFSET('Sanitation Data'!$H$28,0,10*ROW('Sanitation Data'!H111))="","",OFFSET('Sanitation Data'!$H$28,0,10*ROW('Sanitation Data'!H111)))</f>
        <v/>
      </c>
      <c r="DF117" s="273" t="str">
        <f ca="true">+IF(OFFSET('Sanitation Data'!$H$29,0,10*ROW('Sanitation Data'!H111))="","",OFFSET('Sanitation Data'!$H$29,0,10*ROW('Sanitation Data'!H111)))</f>
        <v/>
      </c>
      <c r="DG117" s="273" t="str">
        <f ca="true">+IF(OFFSET('Sanitation Data'!$H$30,0,10*ROW('Sanitation Data'!H111))="","",OFFSET('Sanitation Data'!$H$30,0,10*ROW('Sanitation Data'!H111)))</f>
        <v/>
      </c>
      <c r="DH117" s="273" t="str">
        <f ca="true">+IF(OFFSET('Sanitation Data'!$H$31,0,10*ROW('Sanitation Data'!H111))="","",OFFSET('Sanitation Data'!$H$31,0,10*ROW('Sanitation Data'!H111)))</f>
        <v/>
      </c>
      <c r="DI117" s="273" t="str">
        <f ca="true">+IF(OFFSET('Sanitation Data'!$H$32,0,10*ROW('Sanitation Data'!H111))="","",OFFSET('Sanitation Data'!$H$32,0,10*ROW('Sanitation Data'!H111)))</f>
        <v/>
      </c>
      <c r="DJ117" s="273" t="str">
        <f ca="true">+IF(OFFSET('Sanitation Data'!$I$28,0,10*ROW('Sanitation Data'!I111))="","",OFFSET('Sanitation Data'!$I$28,0,10*ROW('Sanitation Data'!I111)))</f>
        <v/>
      </c>
      <c r="DK117" s="273" t="str">
        <f ca="true">+IF(OFFSET('Sanitation Data'!$I$29,0,10*ROW('Sanitation Data'!I111))="","",OFFSET('Sanitation Data'!$I$29,0,10*ROW('Sanitation Data'!I111)))</f>
        <v/>
      </c>
      <c r="DL117" s="273" t="str">
        <f ca="true">+IF(OFFSET('Sanitation Data'!$I$30,0,10*ROW('Sanitation Data'!I111))="","",OFFSET('Sanitation Data'!$I$30,0,10*ROW('Sanitation Data'!I111)))</f>
        <v/>
      </c>
      <c r="DM117" s="273" t="str">
        <f ca="true">+IF(OFFSET('Sanitation Data'!$I$31,0,10*ROW('Sanitation Data'!I111))="","",OFFSET('Sanitation Data'!$I$31,0,10*ROW('Sanitation Data'!I111)))</f>
        <v/>
      </c>
      <c r="DN117" s="273" t="str">
        <f ca="true">+IF(OFFSET('Sanitation Data'!$I$32,0,10*ROW('Sanitation Data'!I111))="","",OFFSET('Sanitation Data'!$I$32,0,10*ROW('Sanitation Data'!I111)))</f>
        <v/>
      </c>
      <c r="DO117" s="273" t="str">
        <f ca="true">+IF(OFFSET('Hygiene Data'!$D$11,0,10*ROW('Hygiene Data'!D111))="","",OFFSET('Hygiene Data'!$D$11,0,10*ROW('Hygiene Data'!D111)))</f>
        <v/>
      </c>
      <c r="DP117" s="273" t="str">
        <f ca="true">+IF(OFFSET('Hygiene Data'!$D$12,0,10*ROW('Hygiene Data'!D111))="","",OFFSET('Hygiene Data'!$D$12,0,10*ROW('Hygiene Data'!D111)))</f>
        <v/>
      </c>
      <c r="DQ117" s="273" t="str">
        <f ca="true">+IF(OFFSET('Hygiene Data'!$D$13,0,10*ROW('Hygiene Data'!D111))="","",OFFSET('Hygiene Data'!$D$13,0,10*ROW('Hygiene Data'!D111)))</f>
        <v/>
      </c>
      <c r="DR117" s="273" t="str">
        <f ca="true">+IF(OFFSET('Hygiene Data'!$E$11,0,10*ROW('Hygiene Data'!E111))="","",OFFSET('Hygiene Data'!$E$11,0,10*ROW('Hygiene Data'!E111)))</f>
        <v/>
      </c>
      <c r="DS117" s="273" t="str">
        <f ca="true">+IF(OFFSET('Hygiene Data'!$E$12,0,10*ROW('Hygiene Data'!E111))="","",OFFSET('Hygiene Data'!$E$12,0,10*ROW('Hygiene Data'!E111)))</f>
        <v/>
      </c>
      <c r="DT117" s="273" t="str">
        <f ca="true">+IF(OFFSET('Hygiene Data'!$E$13,0,10*ROW('Hygiene Data'!E111))="","",OFFSET('Hygiene Data'!$E$13,0,10*ROW('Hygiene Data'!E111)))</f>
        <v/>
      </c>
      <c r="DU117" s="273" t="str">
        <f ca="true">+IF(OFFSET('Hygiene Data'!$F$11,0,10*ROW('Hygiene Data'!F111))="","",OFFSET('Hygiene Data'!$F$11,0,10*ROW('Hygiene Data'!F111)))</f>
        <v/>
      </c>
      <c r="DV117" s="273" t="str">
        <f ca="true">+IF(OFFSET('Hygiene Data'!$F$12,0,10*ROW('Hygiene Data'!F111))="","",OFFSET('Hygiene Data'!$F$12,0,10*ROW('Hygiene Data'!F111)))</f>
        <v/>
      </c>
      <c r="DW117" s="273" t="str">
        <f ca="true">+IF(OFFSET('Hygiene Data'!$F$13,0,10*ROW('Hygiene Data'!F111))="","",OFFSET('Hygiene Data'!$F$13,0,10*ROW('Hygiene Data'!F111)))</f>
        <v/>
      </c>
      <c r="DX117" s="273" t="str">
        <f ca="true">+IF(OFFSET('Hygiene Data'!$G$11,0,10*ROW('Hygiene Data'!G111))="","",OFFSET('Hygiene Data'!$G$11,0,10*ROW('Hygiene Data'!G111)))</f>
        <v/>
      </c>
      <c r="DY117" s="273" t="str">
        <f ca="true">+IF(OFFSET('Hygiene Data'!$G$12,0,10*ROW('Hygiene Data'!G111))="","",OFFSET('Hygiene Data'!$G$12,0,10*ROW('Hygiene Data'!G111)))</f>
        <v/>
      </c>
      <c r="DZ117" s="273" t="str">
        <f ca="true">+IF(OFFSET('Hygiene Data'!$G$13,0,10*ROW('Hygiene Data'!G111))="","",OFFSET('Hygiene Data'!$G$13,0,10*ROW('Hygiene Data'!G111)))</f>
        <v/>
      </c>
      <c r="EA117" s="273" t="str">
        <f ca="true">+IF(OFFSET('Hygiene Data'!$H$11,0,10*ROW('Hygiene Data'!H111))="","",OFFSET('Hygiene Data'!$H$11,0,10*ROW('Hygiene Data'!H111)))</f>
        <v/>
      </c>
      <c r="EB117" s="273" t="str">
        <f ca="true">+IF(OFFSET('Hygiene Data'!$H$12,0,10*ROW('Hygiene Data'!H111))="","",OFFSET('Hygiene Data'!$H$12,0,10*ROW('Hygiene Data'!H111)))</f>
        <v/>
      </c>
      <c r="EC117" s="273" t="str">
        <f ca="true">+IF(OFFSET('Hygiene Data'!$H$13,0,10*ROW('Hygiene Data'!H111))="","",OFFSET('Hygiene Data'!$H$13,0,10*ROW('Hygiene Data'!H111)))</f>
        <v/>
      </c>
      <c r="ED117" s="273" t="str">
        <f ca="true">+IF(OFFSET('Hygiene Data'!$I$11,0,10*ROW('Hygiene Data'!I111))="","",OFFSET('Hygiene Data'!$I$11,0,10*ROW('Hygiene Data'!I111)))</f>
        <v/>
      </c>
      <c r="EE117" s="273" t="str">
        <f ca="true">+IF(OFFSET('Hygiene Data'!$I$12,0,10*ROW('Hygiene Data'!I111))="","",OFFSET('Hygiene Data'!$I$12,0,10*ROW('Hygiene Data'!I111)))</f>
        <v/>
      </c>
      <c r="EF117" s="273"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29"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3"/>
      <c r="BS118" s="273" t="str">
        <f ca="true">+IF(OFFSET('Water Data'!$D$27,0,10*ROW('Water Data'!D112))="","",OFFSET('Water Data'!$D$27,0,10*ROW('Water Data'!D112)))</f>
        <v/>
      </c>
      <c r="BT118" s="273" t="str">
        <f ca="true">+IF(OFFSET('Water Data'!$D$28,0,10*ROW('Water Data'!D112))="","",OFFSET('Water Data'!$D$28,0,10*ROW('Water Data'!D112)))</f>
        <v/>
      </c>
      <c r="BU118" s="273" t="str">
        <f ca="true">+IF(OFFSET('Water Data'!$D$29,0,10*ROW('Water Data'!D112))="","",OFFSET('Water Data'!$D$29,0,10*ROW('Water Data'!D112)))</f>
        <v/>
      </c>
      <c r="BV118" s="273" t="str">
        <f ca="true">+IF(OFFSET('Water Data'!$E$27,0,10*ROW('Water Data'!E112))="","",OFFSET('Water Data'!$E$27,0,10*ROW('Water Data'!E112)))</f>
        <v/>
      </c>
      <c r="BW118" s="273" t="str">
        <f ca="true">+IF(OFFSET('Water Data'!$E$28,0,10*ROW('Water Data'!E112))="","",OFFSET('Water Data'!$E$28,0,10*ROW('Water Data'!E112)))</f>
        <v/>
      </c>
      <c r="BX118" s="273" t="str">
        <f ca="true">+IF(OFFSET('Water Data'!$E$29,0,10*ROW('Water Data'!E112))="","",OFFSET('Water Data'!$E$29,0,10*ROW('Water Data'!E112)))</f>
        <v/>
      </c>
      <c r="BY118" s="273" t="str">
        <f ca="true">+IF(OFFSET('Water Data'!$F$27,0,10*ROW('Water Data'!F112))="","",OFFSET('Water Data'!$F$27,0,10*ROW('Water Data'!F112)))</f>
        <v/>
      </c>
      <c r="BZ118" s="273" t="str">
        <f ca="true">+IF(OFFSET('Water Data'!$F$28,0,10*ROW('Water Data'!F112))="","",OFFSET('Water Data'!$F$28,0,10*ROW('Water Data'!F112)))</f>
        <v/>
      </c>
      <c r="CA118" s="273" t="str">
        <f ca="true">+IF(OFFSET('Water Data'!$F$29,0,10*ROW('Water Data'!F112))="","",OFFSET('Water Data'!$F$29,0,10*ROW('Water Data'!F112)))</f>
        <v/>
      </c>
      <c r="CB118" s="273" t="str">
        <f ca="true">+IF(OFFSET('Water Data'!$G$27,0,10*ROW('Water Data'!G112))="","",OFFSET('Water Data'!$G$27,0,10*ROW('Water Data'!G112)))</f>
        <v/>
      </c>
      <c r="CC118" s="273" t="str">
        <f ca="true">+IF(OFFSET('Water Data'!$G$28,0,10*ROW('Water Data'!G112))="","",OFFSET('Water Data'!$G$28,0,10*ROW('Water Data'!G112)))</f>
        <v/>
      </c>
      <c r="CD118" s="273" t="str">
        <f ca="true">+IF(OFFSET('Water Data'!$G$29,0,10*ROW('Water Data'!G112))="","",OFFSET('Water Data'!$G$29,0,10*ROW('Water Data'!G112)))</f>
        <v/>
      </c>
      <c r="CE118" s="273" t="str">
        <f ca="true">+IF(OFFSET('Water Data'!$H$27,0,10*ROW('Water Data'!H112))="","",OFFSET('Water Data'!$H$27,0,10*ROW('Water Data'!H112)))</f>
        <v/>
      </c>
      <c r="CF118" s="273" t="str">
        <f ca="true">+IF(OFFSET('Water Data'!$H$28,0,10*ROW('Water Data'!H112))="","",OFFSET('Water Data'!$H$28,0,10*ROW('Water Data'!H112)))</f>
        <v/>
      </c>
      <c r="CG118" s="273" t="str">
        <f ca="true">+IF(OFFSET('Water Data'!$H$29,0,10*ROW('Water Data'!H112))="","",OFFSET('Water Data'!$H$29,0,10*ROW('Water Data'!H112)))</f>
        <v/>
      </c>
      <c r="CH118" s="273" t="str">
        <f ca="true">+IF(OFFSET('Water Data'!$I$27,0,10*ROW('Water Data'!I112))="","",OFFSET('Water Data'!$I$27,0,10*ROW('Water Data'!I112)))</f>
        <v/>
      </c>
      <c r="CI118" s="273" t="str">
        <f ca="true">+IF(OFFSET('Water Data'!$I$28,0,10*ROW('Water Data'!I112))="","",OFFSET('Water Data'!$I$28,0,10*ROW('Water Data'!I112)))</f>
        <v/>
      </c>
      <c r="CJ118" s="273" t="str">
        <f ca="true">+IF(OFFSET('Water Data'!$I$29,0,10*ROW('Water Data'!I112))="","",OFFSET('Water Data'!$I$29,0,10*ROW('Water Data'!I112)))</f>
        <v/>
      </c>
      <c r="CK118" s="273" t="str">
        <f ca="true">+IF(OFFSET('Sanitation Data'!$D$28,0,10*ROW('Sanitation Data'!D112))="","",OFFSET('Sanitation Data'!$D$28,0,10*ROW('Sanitation Data'!D112)))</f>
        <v/>
      </c>
      <c r="CL118" s="273" t="str">
        <f ca="true">+IF(OFFSET('Sanitation Data'!$D$29,0,10*ROW('Sanitation Data'!D112))="","",OFFSET('Sanitation Data'!$D$29,0,10*ROW('Sanitation Data'!D112)))</f>
        <v/>
      </c>
      <c r="CM118" s="273" t="str">
        <f ca="true">+IF(OFFSET('Sanitation Data'!$D$30,0,10*ROW('Sanitation Data'!D112))="","",OFFSET('Sanitation Data'!$D$30,0,10*ROW('Sanitation Data'!D112)))</f>
        <v/>
      </c>
      <c r="CN118" s="273" t="str">
        <f ca="true">+IF(OFFSET('Sanitation Data'!$D$31,0,10*ROW('Sanitation Data'!D112))="","",OFFSET('Sanitation Data'!$D$31,0,10*ROW('Sanitation Data'!D112)))</f>
        <v/>
      </c>
      <c r="CO118" s="273" t="str">
        <f ca="true">+IF(OFFSET('Sanitation Data'!$D$32,0,10*ROW('Sanitation Data'!D112))="","",OFFSET('Sanitation Data'!$D$32,0,10*ROW('Sanitation Data'!D112)))</f>
        <v/>
      </c>
      <c r="CP118" s="273" t="str">
        <f ca="true">+IF(OFFSET('Sanitation Data'!$E$28,0,10*ROW('Sanitation Data'!E112))="","",OFFSET('Sanitation Data'!$E$28,0,10*ROW('Sanitation Data'!E112)))</f>
        <v/>
      </c>
      <c r="CQ118" s="273" t="str">
        <f ca="true">+IF(OFFSET('Sanitation Data'!$E$29,0,10*ROW('Sanitation Data'!E112))="","",OFFSET('Sanitation Data'!$E$29,0,10*ROW('Sanitation Data'!E112)))</f>
        <v/>
      </c>
      <c r="CR118" s="273" t="str">
        <f ca="true">+IF(OFFSET('Sanitation Data'!$E$30,0,10*ROW('Sanitation Data'!E112))="","",OFFSET('Sanitation Data'!$E$30,0,10*ROW('Sanitation Data'!E112)))</f>
        <v/>
      </c>
      <c r="CS118" s="273" t="str">
        <f ca="true">+IF(OFFSET('Sanitation Data'!$E$31,0,10*ROW('Sanitation Data'!E112))="","",OFFSET('Sanitation Data'!$E$31,0,10*ROW('Sanitation Data'!E112)))</f>
        <v/>
      </c>
      <c r="CT118" s="273" t="str">
        <f ca="true">+IF(OFFSET('Sanitation Data'!$E$32,0,10*ROW('Sanitation Data'!E112))="","",OFFSET('Sanitation Data'!$E$32,0,10*ROW('Sanitation Data'!E112)))</f>
        <v/>
      </c>
      <c r="CU118" s="273" t="str">
        <f ca="true">+IF(OFFSET('Sanitation Data'!$F$28,0,10*ROW('Sanitation Data'!F112))="","",OFFSET('Sanitation Data'!$F$28,0,10*ROW('Sanitation Data'!F112)))</f>
        <v/>
      </c>
      <c r="CV118" s="273" t="str">
        <f ca="true">+IF(OFFSET('Sanitation Data'!$F$29,0,10*ROW('Sanitation Data'!F112))="","",OFFSET('Sanitation Data'!$F$29,0,10*ROW('Sanitation Data'!F112)))</f>
        <v/>
      </c>
      <c r="CW118" s="273" t="str">
        <f ca="true">+IF(OFFSET('Sanitation Data'!$F$30,0,10*ROW('Sanitation Data'!F112))="","",OFFSET('Sanitation Data'!$F$30,0,10*ROW('Sanitation Data'!F112)))</f>
        <v/>
      </c>
      <c r="CX118" s="273" t="str">
        <f ca="true">+IF(OFFSET('Sanitation Data'!$F$31,0,10*ROW('Sanitation Data'!F112))="","",OFFSET('Sanitation Data'!$F$31,0,10*ROW('Sanitation Data'!F112)))</f>
        <v/>
      </c>
      <c r="CY118" s="273" t="str">
        <f ca="true">+IF(OFFSET('Sanitation Data'!$F$32,0,10*ROW('Sanitation Data'!F112))="","",OFFSET('Sanitation Data'!$F$32,0,10*ROW('Sanitation Data'!F112)))</f>
        <v/>
      </c>
      <c r="CZ118" s="273" t="str">
        <f ca="true">+IF(OFFSET('Sanitation Data'!$G$28,0,10*ROW('Sanitation Data'!G112))="","",OFFSET('Sanitation Data'!$G$28,0,10*ROW('Sanitation Data'!G112)))</f>
        <v/>
      </c>
      <c r="DA118" s="273" t="str">
        <f ca="true">+IF(OFFSET('Sanitation Data'!$G$29,0,10*ROW('Sanitation Data'!G112))="","",OFFSET('Sanitation Data'!$G$29,0,10*ROW('Sanitation Data'!G112)))</f>
        <v/>
      </c>
      <c r="DB118" s="273" t="str">
        <f ca="true">+IF(OFFSET('Sanitation Data'!$G$30,0,10*ROW('Sanitation Data'!G112))="","",OFFSET('Sanitation Data'!$G$30,0,10*ROW('Sanitation Data'!G112)))</f>
        <v/>
      </c>
      <c r="DC118" s="273" t="str">
        <f ca="true">+IF(OFFSET('Sanitation Data'!$G$31,0,10*ROW('Sanitation Data'!G112))="","",OFFSET('Sanitation Data'!$G$31,0,10*ROW('Sanitation Data'!G112)))</f>
        <v/>
      </c>
      <c r="DD118" s="273" t="str">
        <f ca="true">+IF(OFFSET('Sanitation Data'!$G$32,0,10*ROW('Sanitation Data'!G112))="","",OFFSET('Sanitation Data'!$G$32,0,10*ROW('Sanitation Data'!G112)))</f>
        <v/>
      </c>
      <c r="DE118" s="273" t="str">
        <f ca="true">+IF(OFFSET('Sanitation Data'!$H$28,0,10*ROW('Sanitation Data'!H112))="","",OFFSET('Sanitation Data'!$H$28,0,10*ROW('Sanitation Data'!H112)))</f>
        <v/>
      </c>
      <c r="DF118" s="273" t="str">
        <f ca="true">+IF(OFFSET('Sanitation Data'!$H$29,0,10*ROW('Sanitation Data'!H112))="","",OFFSET('Sanitation Data'!$H$29,0,10*ROW('Sanitation Data'!H112)))</f>
        <v/>
      </c>
      <c r="DG118" s="273" t="str">
        <f ca="true">+IF(OFFSET('Sanitation Data'!$H$30,0,10*ROW('Sanitation Data'!H112))="","",OFFSET('Sanitation Data'!$H$30,0,10*ROW('Sanitation Data'!H112)))</f>
        <v/>
      </c>
      <c r="DH118" s="273" t="str">
        <f ca="true">+IF(OFFSET('Sanitation Data'!$H$31,0,10*ROW('Sanitation Data'!H112))="","",OFFSET('Sanitation Data'!$H$31,0,10*ROW('Sanitation Data'!H112)))</f>
        <v/>
      </c>
      <c r="DI118" s="273" t="str">
        <f ca="true">+IF(OFFSET('Sanitation Data'!$H$32,0,10*ROW('Sanitation Data'!H112))="","",OFFSET('Sanitation Data'!$H$32,0,10*ROW('Sanitation Data'!H112)))</f>
        <v/>
      </c>
      <c r="DJ118" s="273" t="str">
        <f ca="true">+IF(OFFSET('Sanitation Data'!$I$28,0,10*ROW('Sanitation Data'!I112))="","",OFFSET('Sanitation Data'!$I$28,0,10*ROW('Sanitation Data'!I112)))</f>
        <v/>
      </c>
      <c r="DK118" s="273" t="str">
        <f ca="true">+IF(OFFSET('Sanitation Data'!$I$29,0,10*ROW('Sanitation Data'!I112))="","",OFFSET('Sanitation Data'!$I$29,0,10*ROW('Sanitation Data'!I112)))</f>
        <v/>
      </c>
      <c r="DL118" s="273" t="str">
        <f ca="true">+IF(OFFSET('Sanitation Data'!$I$30,0,10*ROW('Sanitation Data'!I112))="","",OFFSET('Sanitation Data'!$I$30,0,10*ROW('Sanitation Data'!I112)))</f>
        <v/>
      </c>
      <c r="DM118" s="273" t="str">
        <f ca="true">+IF(OFFSET('Sanitation Data'!$I$31,0,10*ROW('Sanitation Data'!I112))="","",OFFSET('Sanitation Data'!$I$31,0,10*ROW('Sanitation Data'!I112)))</f>
        <v/>
      </c>
      <c r="DN118" s="273" t="str">
        <f ca="true">+IF(OFFSET('Sanitation Data'!$I$32,0,10*ROW('Sanitation Data'!I112))="","",OFFSET('Sanitation Data'!$I$32,0,10*ROW('Sanitation Data'!I112)))</f>
        <v/>
      </c>
      <c r="DO118" s="273" t="str">
        <f ca="true">+IF(OFFSET('Hygiene Data'!$D$11,0,10*ROW('Hygiene Data'!D112))="","",OFFSET('Hygiene Data'!$D$11,0,10*ROW('Hygiene Data'!D112)))</f>
        <v/>
      </c>
      <c r="DP118" s="273" t="str">
        <f ca="true">+IF(OFFSET('Hygiene Data'!$D$12,0,10*ROW('Hygiene Data'!D112))="","",OFFSET('Hygiene Data'!$D$12,0,10*ROW('Hygiene Data'!D112)))</f>
        <v/>
      </c>
      <c r="DQ118" s="273" t="str">
        <f ca="true">+IF(OFFSET('Hygiene Data'!$D$13,0,10*ROW('Hygiene Data'!D112))="","",OFFSET('Hygiene Data'!$D$13,0,10*ROW('Hygiene Data'!D112)))</f>
        <v/>
      </c>
      <c r="DR118" s="273" t="str">
        <f ca="true">+IF(OFFSET('Hygiene Data'!$E$11,0,10*ROW('Hygiene Data'!E112))="","",OFFSET('Hygiene Data'!$E$11,0,10*ROW('Hygiene Data'!E112)))</f>
        <v/>
      </c>
      <c r="DS118" s="273" t="str">
        <f ca="true">+IF(OFFSET('Hygiene Data'!$E$12,0,10*ROW('Hygiene Data'!E112))="","",OFFSET('Hygiene Data'!$E$12,0,10*ROW('Hygiene Data'!E112)))</f>
        <v/>
      </c>
      <c r="DT118" s="273" t="str">
        <f ca="true">+IF(OFFSET('Hygiene Data'!$E$13,0,10*ROW('Hygiene Data'!E112))="","",OFFSET('Hygiene Data'!$E$13,0,10*ROW('Hygiene Data'!E112)))</f>
        <v/>
      </c>
      <c r="DU118" s="273" t="str">
        <f ca="true">+IF(OFFSET('Hygiene Data'!$F$11,0,10*ROW('Hygiene Data'!F112))="","",OFFSET('Hygiene Data'!$F$11,0,10*ROW('Hygiene Data'!F112)))</f>
        <v/>
      </c>
      <c r="DV118" s="273" t="str">
        <f ca="true">+IF(OFFSET('Hygiene Data'!$F$12,0,10*ROW('Hygiene Data'!F112))="","",OFFSET('Hygiene Data'!$F$12,0,10*ROW('Hygiene Data'!F112)))</f>
        <v/>
      </c>
      <c r="DW118" s="273" t="str">
        <f ca="true">+IF(OFFSET('Hygiene Data'!$F$13,0,10*ROW('Hygiene Data'!F112))="","",OFFSET('Hygiene Data'!$F$13,0,10*ROW('Hygiene Data'!F112)))</f>
        <v/>
      </c>
      <c r="DX118" s="273" t="str">
        <f ca="true">+IF(OFFSET('Hygiene Data'!$G$11,0,10*ROW('Hygiene Data'!G112))="","",OFFSET('Hygiene Data'!$G$11,0,10*ROW('Hygiene Data'!G112)))</f>
        <v/>
      </c>
      <c r="DY118" s="273" t="str">
        <f ca="true">+IF(OFFSET('Hygiene Data'!$G$12,0,10*ROW('Hygiene Data'!G112))="","",OFFSET('Hygiene Data'!$G$12,0,10*ROW('Hygiene Data'!G112)))</f>
        <v/>
      </c>
      <c r="DZ118" s="273" t="str">
        <f ca="true">+IF(OFFSET('Hygiene Data'!$G$13,0,10*ROW('Hygiene Data'!G112))="","",OFFSET('Hygiene Data'!$G$13,0,10*ROW('Hygiene Data'!G112)))</f>
        <v/>
      </c>
      <c r="EA118" s="273" t="str">
        <f ca="true">+IF(OFFSET('Hygiene Data'!$H$11,0,10*ROW('Hygiene Data'!H112))="","",OFFSET('Hygiene Data'!$H$11,0,10*ROW('Hygiene Data'!H112)))</f>
        <v/>
      </c>
      <c r="EB118" s="273" t="str">
        <f ca="true">+IF(OFFSET('Hygiene Data'!$H$12,0,10*ROW('Hygiene Data'!H112))="","",OFFSET('Hygiene Data'!$H$12,0,10*ROW('Hygiene Data'!H112)))</f>
        <v/>
      </c>
      <c r="EC118" s="273" t="str">
        <f ca="true">+IF(OFFSET('Hygiene Data'!$H$13,0,10*ROW('Hygiene Data'!H112))="","",OFFSET('Hygiene Data'!$H$13,0,10*ROW('Hygiene Data'!H112)))</f>
        <v/>
      </c>
      <c r="ED118" s="273" t="str">
        <f ca="true">+IF(OFFSET('Hygiene Data'!$I$11,0,10*ROW('Hygiene Data'!I112))="","",OFFSET('Hygiene Data'!$I$11,0,10*ROW('Hygiene Data'!I112)))</f>
        <v/>
      </c>
      <c r="EE118" s="273" t="str">
        <f ca="true">+IF(OFFSET('Hygiene Data'!$I$12,0,10*ROW('Hygiene Data'!I112))="","",OFFSET('Hygiene Data'!$I$12,0,10*ROW('Hygiene Data'!I112)))</f>
        <v/>
      </c>
      <c r="EF118" s="273"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29"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3"/>
      <c r="BS119" s="273" t="str">
        <f ca="true">+IF(OFFSET('Water Data'!$D$27,0,10*ROW('Water Data'!D113))="","",OFFSET('Water Data'!$D$27,0,10*ROW('Water Data'!D113)))</f>
        <v/>
      </c>
      <c r="BT119" s="273" t="str">
        <f ca="true">+IF(OFFSET('Water Data'!$D$28,0,10*ROW('Water Data'!D113))="","",OFFSET('Water Data'!$D$28,0,10*ROW('Water Data'!D113)))</f>
        <v/>
      </c>
      <c r="BU119" s="273" t="str">
        <f ca="true">+IF(OFFSET('Water Data'!$D$29,0,10*ROW('Water Data'!D113))="","",OFFSET('Water Data'!$D$29,0,10*ROW('Water Data'!D113)))</f>
        <v/>
      </c>
      <c r="BV119" s="273" t="str">
        <f ca="true">+IF(OFFSET('Water Data'!$E$27,0,10*ROW('Water Data'!E113))="","",OFFSET('Water Data'!$E$27,0,10*ROW('Water Data'!E113)))</f>
        <v/>
      </c>
      <c r="BW119" s="273" t="str">
        <f ca="true">+IF(OFFSET('Water Data'!$E$28,0,10*ROW('Water Data'!E113))="","",OFFSET('Water Data'!$E$28,0,10*ROW('Water Data'!E113)))</f>
        <v/>
      </c>
      <c r="BX119" s="273" t="str">
        <f ca="true">+IF(OFFSET('Water Data'!$E$29,0,10*ROW('Water Data'!E113))="","",OFFSET('Water Data'!$E$29,0,10*ROW('Water Data'!E113)))</f>
        <v/>
      </c>
      <c r="BY119" s="273" t="str">
        <f ca="true">+IF(OFFSET('Water Data'!$F$27,0,10*ROW('Water Data'!F113))="","",OFFSET('Water Data'!$F$27,0,10*ROW('Water Data'!F113)))</f>
        <v/>
      </c>
      <c r="BZ119" s="273" t="str">
        <f ca="true">+IF(OFFSET('Water Data'!$F$28,0,10*ROW('Water Data'!F113))="","",OFFSET('Water Data'!$F$28,0,10*ROW('Water Data'!F113)))</f>
        <v/>
      </c>
      <c r="CA119" s="273" t="str">
        <f ca="true">+IF(OFFSET('Water Data'!$F$29,0,10*ROW('Water Data'!F113))="","",OFFSET('Water Data'!$F$29,0,10*ROW('Water Data'!F113)))</f>
        <v/>
      </c>
      <c r="CB119" s="273" t="str">
        <f ca="true">+IF(OFFSET('Water Data'!$G$27,0,10*ROW('Water Data'!G113))="","",OFFSET('Water Data'!$G$27,0,10*ROW('Water Data'!G113)))</f>
        <v/>
      </c>
      <c r="CC119" s="273" t="str">
        <f ca="true">+IF(OFFSET('Water Data'!$G$28,0,10*ROW('Water Data'!G113))="","",OFFSET('Water Data'!$G$28,0,10*ROW('Water Data'!G113)))</f>
        <v/>
      </c>
      <c r="CD119" s="273" t="str">
        <f ca="true">+IF(OFFSET('Water Data'!$G$29,0,10*ROW('Water Data'!G113))="","",OFFSET('Water Data'!$G$29,0,10*ROW('Water Data'!G113)))</f>
        <v/>
      </c>
      <c r="CE119" s="273" t="str">
        <f ca="true">+IF(OFFSET('Water Data'!$H$27,0,10*ROW('Water Data'!H113))="","",OFFSET('Water Data'!$H$27,0,10*ROW('Water Data'!H113)))</f>
        <v/>
      </c>
      <c r="CF119" s="273" t="str">
        <f ca="true">+IF(OFFSET('Water Data'!$H$28,0,10*ROW('Water Data'!H113))="","",OFFSET('Water Data'!$H$28,0,10*ROW('Water Data'!H113)))</f>
        <v/>
      </c>
      <c r="CG119" s="273" t="str">
        <f ca="true">+IF(OFFSET('Water Data'!$H$29,0,10*ROW('Water Data'!H113))="","",OFFSET('Water Data'!$H$29,0,10*ROW('Water Data'!H113)))</f>
        <v/>
      </c>
      <c r="CH119" s="273" t="str">
        <f ca="true">+IF(OFFSET('Water Data'!$I$27,0,10*ROW('Water Data'!I113))="","",OFFSET('Water Data'!$I$27,0,10*ROW('Water Data'!I113)))</f>
        <v/>
      </c>
      <c r="CI119" s="273" t="str">
        <f ca="true">+IF(OFFSET('Water Data'!$I$28,0,10*ROW('Water Data'!I113))="","",OFFSET('Water Data'!$I$28,0,10*ROW('Water Data'!I113)))</f>
        <v/>
      </c>
      <c r="CJ119" s="273" t="str">
        <f ca="true">+IF(OFFSET('Water Data'!$I$29,0,10*ROW('Water Data'!I113))="","",OFFSET('Water Data'!$I$29,0,10*ROW('Water Data'!I113)))</f>
        <v/>
      </c>
      <c r="CK119" s="273" t="str">
        <f ca="true">+IF(OFFSET('Sanitation Data'!$D$28,0,10*ROW('Sanitation Data'!D113))="","",OFFSET('Sanitation Data'!$D$28,0,10*ROW('Sanitation Data'!D113)))</f>
        <v/>
      </c>
      <c r="CL119" s="273" t="str">
        <f ca="true">+IF(OFFSET('Sanitation Data'!$D$29,0,10*ROW('Sanitation Data'!D113))="","",OFFSET('Sanitation Data'!$D$29,0,10*ROW('Sanitation Data'!D113)))</f>
        <v/>
      </c>
      <c r="CM119" s="273" t="str">
        <f ca="true">+IF(OFFSET('Sanitation Data'!$D$30,0,10*ROW('Sanitation Data'!D113))="","",OFFSET('Sanitation Data'!$D$30,0,10*ROW('Sanitation Data'!D113)))</f>
        <v/>
      </c>
      <c r="CN119" s="273" t="str">
        <f ca="true">+IF(OFFSET('Sanitation Data'!$D$31,0,10*ROW('Sanitation Data'!D113))="","",OFFSET('Sanitation Data'!$D$31,0,10*ROW('Sanitation Data'!D113)))</f>
        <v/>
      </c>
      <c r="CO119" s="273" t="str">
        <f ca="true">+IF(OFFSET('Sanitation Data'!$D$32,0,10*ROW('Sanitation Data'!D113))="","",OFFSET('Sanitation Data'!$D$32,0,10*ROW('Sanitation Data'!D113)))</f>
        <v/>
      </c>
      <c r="CP119" s="273" t="str">
        <f ca="true">+IF(OFFSET('Sanitation Data'!$E$28,0,10*ROW('Sanitation Data'!E113))="","",OFFSET('Sanitation Data'!$E$28,0,10*ROW('Sanitation Data'!E113)))</f>
        <v/>
      </c>
      <c r="CQ119" s="273" t="str">
        <f ca="true">+IF(OFFSET('Sanitation Data'!$E$29,0,10*ROW('Sanitation Data'!E113))="","",OFFSET('Sanitation Data'!$E$29,0,10*ROW('Sanitation Data'!E113)))</f>
        <v/>
      </c>
      <c r="CR119" s="273" t="str">
        <f ca="true">+IF(OFFSET('Sanitation Data'!$E$30,0,10*ROW('Sanitation Data'!E113))="","",OFFSET('Sanitation Data'!$E$30,0,10*ROW('Sanitation Data'!E113)))</f>
        <v/>
      </c>
      <c r="CS119" s="273" t="str">
        <f ca="true">+IF(OFFSET('Sanitation Data'!$E$31,0,10*ROW('Sanitation Data'!E113))="","",OFFSET('Sanitation Data'!$E$31,0,10*ROW('Sanitation Data'!E113)))</f>
        <v/>
      </c>
      <c r="CT119" s="273" t="str">
        <f ca="true">+IF(OFFSET('Sanitation Data'!$E$32,0,10*ROW('Sanitation Data'!E113))="","",OFFSET('Sanitation Data'!$E$32,0,10*ROW('Sanitation Data'!E113)))</f>
        <v/>
      </c>
      <c r="CU119" s="273" t="str">
        <f ca="true">+IF(OFFSET('Sanitation Data'!$F$28,0,10*ROW('Sanitation Data'!F113))="","",OFFSET('Sanitation Data'!$F$28,0,10*ROW('Sanitation Data'!F113)))</f>
        <v/>
      </c>
      <c r="CV119" s="273" t="str">
        <f ca="true">+IF(OFFSET('Sanitation Data'!$F$29,0,10*ROW('Sanitation Data'!F113))="","",OFFSET('Sanitation Data'!$F$29,0,10*ROW('Sanitation Data'!F113)))</f>
        <v/>
      </c>
      <c r="CW119" s="273" t="str">
        <f ca="true">+IF(OFFSET('Sanitation Data'!$F$30,0,10*ROW('Sanitation Data'!F113))="","",OFFSET('Sanitation Data'!$F$30,0,10*ROW('Sanitation Data'!F113)))</f>
        <v/>
      </c>
      <c r="CX119" s="273" t="str">
        <f ca="true">+IF(OFFSET('Sanitation Data'!$F$31,0,10*ROW('Sanitation Data'!F113))="","",OFFSET('Sanitation Data'!$F$31,0,10*ROW('Sanitation Data'!F113)))</f>
        <v/>
      </c>
      <c r="CY119" s="273" t="str">
        <f ca="true">+IF(OFFSET('Sanitation Data'!$F$32,0,10*ROW('Sanitation Data'!F113))="","",OFFSET('Sanitation Data'!$F$32,0,10*ROW('Sanitation Data'!F113)))</f>
        <v/>
      </c>
      <c r="CZ119" s="273" t="str">
        <f ca="true">+IF(OFFSET('Sanitation Data'!$G$28,0,10*ROW('Sanitation Data'!G113))="","",OFFSET('Sanitation Data'!$G$28,0,10*ROW('Sanitation Data'!G113)))</f>
        <v/>
      </c>
      <c r="DA119" s="273" t="str">
        <f ca="true">+IF(OFFSET('Sanitation Data'!$G$29,0,10*ROW('Sanitation Data'!G113))="","",OFFSET('Sanitation Data'!$G$29,0,10*ROW('Sanitation Data'!G113)))</f>
        <v/>
      </c>
      <c r="DB119" s="273" t="str">
        <f ca="true">+IF(OFFSET('Sanitation Data'!$G$30,0,10*ROW('Sanitation Data'!G113))="","",OFFSET('Sanitation Data'!$G$30,0,10*ROW('Sanitation Data'!G113)))</f>
        <v/>
      </c>
      <c r="DC119" s="273" t="str">
        <f ca="true">+IF(OFFSET('Sanitation Data'!$G$31,0,10*ROW('Sanitation Data'!G113))="","",OFFSET('Sanitation Data'!$G$31,0,10*ROW('Sanitation Data'!G113)))</f>
        <v/>
      </c>
      <c r="DD119" s="273" t="str">
        <f ca="true">+IF(OFFSET('Sanitation Data'!$G$32,0,10*ROW('Sanitation Data'!G113))="","",OFFSET('Sanitation Data'!$G$32,0,10*ROW('Sanitation Data'!G113)))</f>
        <v/>
      </c>
      <c r="DE119" s="273" t="str">
        <f ca="true">+IF(OFFSET('Sanitation Data'!$H$28,0,10*ROW('Sanitation Data'!H113))="","",OFFSET('Sanitation Data'!$H$28,0,10*ROW('Sanitation Data'!H113)))</f>
        <v/>
      </c>
      <c r="DF119" s="273" t="str">
        <f ca="true">+IF(OFFSET('Sanitation Data'!$H$29,0,10*ROW('Sanitation Data'!H113))="","",OFFSET('Sanitation Data'!$H$29,0,10*ROW('Sanitation Data'!H113)))</f>
        <v/>
      </c>
      <c r="DG119" s="273" t="str">
        <f ca="true">+IF(OFFSET('Sanitation Data'!$H$30,0,10*ROW('Sanitation Data'!H113))="","",OFFSET('Sanitation Data'!$H$30,0,10*ROW('Sanitation Data'!H113)))</f>
        <v/>
      </c>
      <c r="DH119" s="273" t="str">
        <f ca="true">+IF(OFFSET('Sanitation Data'!$H$31,0,10*ROW('Sanitation Data'!H113))="","",OFFSET('Sanitation Data'!$H$31,0,10*ROW('Sanitation Data'!H113)))</f>
        <v/>
      </c>
      <c r="DI119" s="273" t="str">
        <f ca="true">+IF(OFFSET('Sanitation Data'!$H$32,0,10*ROW('Sanitation Data'!H113))="","",OFFSET('Sanitation Data'!$H$32,0,10*ROW('Sanitation Data'!H113)))</f>
        <v/>
      </c>
      <c r="DJ119" s="273" t="str">
        <f ca="true">+IF(OFFSET('Sanitation Data'!$I$28,0,10*ROW('Sanitation Data'!I113))="","",OFFSET('Sanitation Data'!$I$28,0,10*ROW('Sanitation Data'!I113)))</f>
        <v/>
      </c>
      <c r="DK119" s="273" t="str">
        <f ca="true">+IF(OFFSET('Sanitation Data'!$I$29,0,10*ROW('Sanitation Data'!I113))="","",OFFSET('Sanitation Data'!$I$29,0,10*ROW('Sanitation Data'!I113)))</f>
        <v/>
      </c>
      <c r="DL119" s="273" t="str">
        <f ca="true">+IF(OFFSET('Sanitation Data'!$I$30,0,10*ROW('Sanitation Data'!I113))="","",OFFSET('Sanitation Data'!$I$30,0,10*ROW('Sanitation Data'!I113)))</f>
        <v/>
      </c>
      <c r="DM119" s="273" t="str">
        <f ca="true">+IF(OFFSET('Sanitation Data'!$I$31,0,10*ROW('Sanitation Data'!I113))="","",OFFSET('Sanitation Data'!$I$31,0,10*ROW('Sanitation Data'!I113)))</f>
        <v/>
      </c>
      <c r="DN119" s="273" t="str">
        <f ca="true">+IF(OFFSET('Sanitation Data'!$I$32,0,10*ROW('Sanitation Data'!I113))="","",OFFSET('Sanitation Data'!$I$32,0,10*ROW('Sanitation Data'!I113)))</f>
        <v/>
      </c>
      <c r="DO119" s="273" t="str">
        <f ca="true">+IF(OFFSET('Hygiene Data'!$D$11,0,10*ROW('Hygiene Data'!D113))="","",OFFSET('Hygiene Data'!$D$11,0,10*ROW('Hygiene Data'!D113)))</f>
        <v/>
      </c>
      <c r="DP119" s="273" t="str">
        <f ca="true">+IF(OFFSET('Hygiene Data'!$D$12,0,10*ROW('Hygiene Data'!D113))="","",OFFSET('Hygiene Data'!$D$12,0,10*ROW('Hygiene Data'!D113)))</f>
        <v/>
      </c>
      <c r="DQ119" s="273" t="str">
        <f ca="true">+IF(OFFSET('Hygiene Data'!$D$13,0,10*ROW('Hygiene Data'!D113))="","",OFFSET('Hygiene Data'!$D$13,0,10*ROW('Hygiene Data'!D113)))</f>
        <v/>
      </c>
      <c r="DR119" s="273" t="str">
        <f ca="true">+IF(OFFSET('Hygiene Data'!$E$11,0,10*ROW('Hygiene Data'!E113))="","",OFFSET('Hygiene Data'!$E$11,0,10*ROW('Hygiene Data'!E113)))</f>
        <v/>
      </c>
      <c r="DS119" s="273" t="str">
        <f ca="true">+IF(OFFSET('Hygiene Data'!$E$12,0,10*ROW('Hygiene Data'!E113))="","",OFFSET('Hygiene Data'!$E$12,0,10*ROW('Hygiene Data'!E113)))</f>
        <v/>
      </c>
      <c r="DT119" s="273" t="str">
        <f ca="true">+IF(OFFSET('Hygiene Data'!$E$13,0,10*ROW('Hygiene Data'!E113))="","",OFFSET('Hygiene Data'!$E$13,0,10*ROW('Hygiene Data'!E113)))</f>
        <v/>
      </c>
      <c r="DU119" s="273" t="str">
        <f ca="true">+IF(OFFSET('Hygiene Data'!$F$11,0,10*ROW('Hygiene Data'!F113))="","",OFFSET('Hygiene Data'!$F$11,0,10*ROW('Hygiene Data'!F113)))</f>
        <v/>
      </c>
      <c r="DV119" s="273" t="str">
        <f ca="true">+IF(OFFSET('Hygiene Data'!$F$12,0,10*ROW('Hygiene Data'!F113))="","",OFFSET('Hygiene Data'!$F$12,0,10*ROW('Hygiene Data'!F113)))</f>
        <v/>
      </c>
      <c r="DW119" s="273" t="str">
        <f ca="true">+IF(OFFSET('Hygiene Data'!$F$13,0,10*ROW('Hygiene Data'!F113))="","",OFFSET('Hygiene Data'!$F$13,0,10*ROW('Hygiene Data'!F113)))</f>
        <v/>
      </c>
      <c r="DX119" s="273" t="str">
        <f ca="true">+IF(OFFSET('Hygiene Data'!$G$11,0,10*ROW('Hygiene Data'!G113))="","",OFFSET('Hygiene Data'!$G$11,0,10*ROW('Hygiene Data'!G113)))</f>
        <v/>
      </c>
      <c r="DY119" s="273" t="str">
        <f ca="true">+IF(OFFSET('Hygiene Data'!$G$12,0,10*ROW('Hygiene Data'!G113))="","",OFFSET('Hygiene Data'!$G$12,0,10*ROW('Hygiene Data'!G113)))</f>
        <v/>
      </c>
      <c r="DZ119" s="273" t="str">
        <f ca="true">+IF(OFFSET('Hygiene Data'!$G$13,0,10*ROW('Hygiene Data'!G113))="","",OFFSET('Hygiene Data'!$G$13,0,10*ROW('Hygiene Data'!G113)))</f>
        <v/>
      </c>
      <c r="EA119" s="273" t="str">
        <f ca="true">+IF(OFFSET('Hygiene Data'!$H$11,0,10*ROW('Hygiene Data'!H113))="","",OFFSET('Hygiene Data'!$H$11,0,10*ROW('Hygiene Data'!H113)))</f>
        <v/>
      </c>
      <c r="EB119" s="273" t="str">
        <f ca="true">+IF(OFFSET('Hygiene Data'!$H$12,0,10*ROW('Hygiene Data'!H113))="","",OFFSET('Hygiene Data'!$H$12,0,10*ROW('Hygiene Data'!H113)))</f>
        <v/>
      </c>
      <c r="EC119" s="273" t="str">
        <f ca="true">+IF(OFFSET('Hygiene Data'!$H$13,0,10*ROW('Hygiene Data'!H113))="","",OFFSET('Hygiene Data'!$H$13,0,10*ROW('Hygiene Data'!H113)))</f>
        <v/>
      </c>
      <c r="ED119" s="273" t="str">
        <f ca="true">+IF(OFFSET('Hygiene Data'!$I$11,0,10*ROW('Hygiene Data'!I113))="","",OFFSET('Hygiene Data'!$I$11,0,10*ROW('Hygiene Data'!I113)))</f>
        <v/>
      </c>
      <c r="EE119" s="273" t="str">
        <f ca="true">+IF(OFFSET('Hygiene Data'!$I$12,0,10*ROW('Hygiene Data'!I113))="","",OFFSET('Hygiene Data'!$I$12,0,10*ROW('Hygiene Data'!I113)))</f>
        <v/>
      </c>
      <c r="EF119" s="273"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29"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3"/>
      <c r="BS120" s="273" t="str">
        <f ca="true">+IF(OFFSET('Water Data'!$D$27,0,10*ROW('Water Data'!D114))="","",OFFSET('Water Data'!$D$27,0,10*ROW('Water Data'!D114)))</f>
        <v/>
      </c>
      <c r="BT120" s="273" t="str">
        <f ca="true">+IF(OFFSET('Water Data'!$D$28,0,10*ROW('Water Data'!D114))="","",OFFSET('Water Data'!$D$28,0,10*ROW('Water Data'!D114)))</f>
        <v/>
      </c>
      <c r="BU120" s="273" t="str">
        <f ca="true">+IF(OFFSET('Water Data'!$D$29,0,10*ROW('Water Data'!D114))="","",OFFSET('Water Data'!$D$29,0,10*ROW('Water Data'!D114)))</f>
        <v/>
      </c>
      <c r="BV120" s="273" t="str">
        <f ca="true">+IF(OFFSET('Water Data'!$E$27,0,10*ROW('Water Data'!E114))="","",OFFSET('Water Data'!$E$27,0,10*ROW('Water Data'!E114)))</f>
        <v/>
      </c>
      <c r="BW120" s="273" t="str">
        <f ca="true">+IF(OFFSET('Water Data'!$E$28,0,10*ROW('Water Data'!E114))="","",OFFSET('Water Data'!$E$28,0,10*ROW('Water Data'!E114)))</f>
        <v/>
      </c>
      <c r="BX120" s="273" t="str">
        <f ca="true">+IF(OFFSET('Water Data'!$E$29,0,10*ROW('Water Data'!E114))="","",OFFSET('Water Data'!$E$29,0,10*ROW('Water Data'!E114)))</f>
        <v/>
      </c>
      <c r="BY120" s="273" t="str">
        <f ca="true">+IF(OFFSET('Water Data'!$F$27,0,10*ROW('Water Data'!F114))="","",OFFSET('Water Data'!$F$27,0,10*ROW('Water Data'!F114)))</f>
        <v/>
      </c>
      <c r="BZ120" s="273" t="str">
        <f ca="true">+IF(OFFSET('Water Data'!$F$28,0,10*ROW('Water Data'!F114))="","",OFFSET('Water Data'!$F$28,0,10*ROW('Water Data'!F114)))</f>
        <v/>
      </c>
      <c r="CA120" s="273" t="str">
        <f ca="true">+IF(OFFSET('Water Data'!$F$29,0,10*ROW('Water Data'!F114))="","",OFFSET('Water Data'!$F$29,0,10*ROW('Water Data'!F114)))</f>
        <v/>
      </c>
      <c r="CB120" s="273" t="str">
        <f ca="true">+IF(OFFSET('Water Data'!$G$27,0,10*ROW('Water Data'!G114))="","",OFFSET('Water Data'!$G$27,0,10*ROW('Water Data'!G114)))</f>
        <v/>
      </c>
      <c r="CC120" s="273" t="str">
        <f ca="true">+IF(OFFSET('Water Data'!$G$28,0,10*ROW('Water Data'!G114))="","",OFFSET('Water Data'!$G$28,0,10*ROW('Water Data'!G114)))</f>
        <v/>
      </c>
      <c r="CD120" s="273" t="str">
        <f ca="true">+IF(OFFSET('Water Data'!$G$29,0,10*ROW('Water Data'!G114))="","",OFFSET('Water Data'!$G$29,0,10*ROW('Water Data'!G114)))</f>
        <v/>
      </c>
      <c r="CE120" s="273" t="str">
        <f ca="true">+IF(OFFSET('Water Data'!$H$27,0,10*ROW('Water Data'!H114))="","",OFFSET('Water Data'!$H$27,0,10*ROW('Water Data'!H114)))</f>
        <v/>
      </c>
      <c r="CF120" s="273" t="str">
        <f ca="true">+IF(OFFSET('Water Data'!$H$28,0,10*ROW('Water Data'!H114))="","",OFFSET('Water Data'!$H$28,0,10*ROW('Water Data'!H114)))</f>
        <v/>
      </c>
      <c r="CG120" s="273" t="str">
        <f ca="true">+IF(OFFSET('Water Data'!$H$29,0,10*ROW('Water Data'!H114))="","",OFFSET('Water Data'!$H$29,0,10*ROW('Water Data'!H114)))</f>
        <v/>
      </c>
      <c r="CH120" s="273" t="str">
        <f ca="true">+IF(OFFSET('Water Data'!$I$27,0,10*ROW('Water Data'!I114))="","",OFFSET('Water Data'!$I$27,0,10*ROW('Water Data'!I114)))</f>
        <v/>
      </c>
      <c r="CI120" s="273" t="str">
        <f ca="true">+IF(OFFSET('Water Data'!$I$28,0,10*ROW('Water Data'!I114))="","",OFFSET('Water Data'!$I$28,0,10*ROW('Water Data'!I114)))</f>
        <v/>
      </c>
      <c r="CJ120" s="273" t="str">
        <f ca="true">+IF(OFFSET('Water Data'!$I$29,0,10*ROW('Water Data'!I114))="","",OFFSET('Water Data'!$I$29,0,10*ROW('Water Data'!I114)))</f>
        <v/>
      </c>
      <c r="CK120" s="273" t="str">
        <f ca="true">+IF(OFFSET('Sanitation Data'!$D$28,0,10*ROW('Sanitation Data'!D114))="","",OFFSET('Sanitation Data'!$D$28,0,10*ROW('Sanitation Data'!D114)))</f>
        <v/>
      </c>
      <c r="CL120" s="273" t="str">
        <f ca="true">+IF(OFFSET('Sanitation Data'!$D$29,0,10*ROW('Sanitation Data'!D114))="","",OFFSET('Sanitation Data'!$D$29,0,10*ROW('Sanitation Data'!D114)))</f>
        <v/>
      </c>
      <c r="CM120" s="273" t="str">
        <f ca="true">+IF(OFFSET('Sanitation Data'!$D$30,0,10*ROW('Sanitation Data'!D114))="","",OFFSET('Sanitation Data'!$D$30,0,10*ROW('Sanitation Data'!D114)))</f>
        <v/>
      </c>
      <c r="CN120" s="273" t="str">
        <f ca="true">+IF(OFFSET('Sanitation Data'!$D$31,0,10*ROW('Sanitation Data'!D114))="","",OFFSET('Sanitation Data'!$D$31,0,10*ROW('Sanitation Data'!D114)))</f>
        <v/>
      </c>
      <c r="CO120" s="273" t="str">
        <f ca="true">+IF(OFFSET('Sanitation Data'!$D$32,0,10*ROW('Sanitation Data'!D114))="","",OFFSET('Sanitation Data'!$D$32,0,10*ROW('Sanitation Data'!D114)))</f>
        <v/>
      </c>
      <c r="CP120" s="273" t="str">
        <f ca="true">+IF(OFFSET('Sanitation Data'!$E$28,0,10*ROW('Sanitation Data'!E114))="","",OFFSET('Sanitation Data'!$E$28,0,10*ROW('Sanitation Data'!E114)))</f>
        <v/>
      </c>
      <c r="CQ120" s="273" t="str">
        <f ca="true">+IF(OFFSET('Sanitation Data'!$E$29,0,10*ROW('Sanitation Data'!E114))="","",OFFSET('Sanitation Data'!$E$29,0,10*ROW('Sanitation Data'!E114)))</f>
        <v/>
      </c>
      <c r="CR120" s="273" t="str">
        <f ca="true">+IF(OFFSET('Sanitation Data'!$E$30,0,10*ROW('Sanitation Data'!E114))="","",OFFSET('Sanitation Data'!$E$30,0,10*ROW('Sanitation Data'!E114)))</f>
        <v/>
      </c>
      <c r="CS120" s="273" t="str">
        <f ca="true">+IF(OFFSET('Sanitation Data'!$E$31,0,10*ROW('Sanitation Data'!E114))="","",OFFSET('Sanitation Data'!$E$31,0,10*ROW('Sanitation Data'!E114)))</f>
        <v/>
      </c>
      <c r="CT120" s="273" t="str">
        <f ca="true">+IF(OFFSET('Sanitation Data'!$E$32,0,10*ROW('Sanitation Data'!E114))="","",OFFSET('Sanitation Data'!$E$32,0,10*ROW('Sanitation Data'!E114)))</f>
        <v/>
      </c>
      <c r="CU120" s="273" t="str">
        <f ca="true">+IF(OFFSET('Sanitation Data'!$F$28,0,10*ROW('Sanitation Data'!F114))="","",OFFSET('Sanitation Data'!$F$28,0,10*ROW('Sanitation Data'!F114)))</f>
        <v/>
      </c>
      <c r="CV120" s="273" t="str">
        <f ca="true">+IF(OFFSET('Sanitation Data'!$F$29,0,10*ROW('Sanitation Data'!F114))="","",OFFSET('Sanitation Data'!$F$29,0,10*ROW('Sanitation Data'!F114)))</f>
        <v/>
      </c>
      <c r="CW120" s="273" t="str">
        <f ca="true">+IF(OFFSET('Sanitation Data'!$F$30,0,10*ROW('Sanitation Data'!F114))="","",OFFSET('Sanitation Data'!$F$30,0,10*ROW('Sanitation Data'!F114)))</f>
        <v/>
      </c>
      <c r="CX120" s="273" t="str">
        <f ca="true">+IF(OFFSET('Sanitation Data'!$F$31,0,10*ROW('Sanitation Data'!F114))="","",OFFSET('Sanitation Data'!$F$31,0,10*ROW('Sanitation Data'!F114)))</f>
        <v/>
      </c>
      <c r="CY120" s="273" t="str">
        <f ca="true">+IF(OFFSET('Sanitation Data'!$F$32,0,10*ROW('Sanitation Data'!F114))="","",OFFSET('Sanitation Data'!$F$32,0,10*ROW('Sanitation Data'!F114)))</f>
        <v/>
      </c>
      <c r="CZ120" s="273" t="str">
        <f ca="true">+IF(OFFSET('Sanitation Data'!$G$28,0,10*ROW('Sanitation Data'!G114))="","",OFFSET('Sanitation Data'!$G$28,0,10*ROW('Sanitation Data'!G114)))</f>
        <v/>
      </c>
      <c r="DA120" s="273" t="str">
        <f ca="true">+IF(OFFSET('Sanitation Data'!$G$29,0,10*ROW('Sanitation Data'!G114))="","",OFFSET('Sanitation Data'!$G$29,0,10*ROW('Sanitation Data'!G114)))</f>
        <v/>
      </c>
      <c r="DB120" s="273" t="str">
        <f ca="true">+IF(OFFSET('Sanitation Data'!$G$30,0,10*ROW('Sanitation Data'!G114))="","",OFFSET('Sanitation Data'!$G$30,0,10*ROW('Sanitation Data'!G114)))</f>
        <v/>
      </c>
      <c r="DC120" s="273" t="str">
        <f ca="true">+IF(OFFSET('Sanitation Data'!$G$31,0,10*ROW('Sanitation Data'!G114))="","",OFFSET('Sanitation Data'!$G$31,0,10*ROW('Sanitation Data'!G114)))</f>
        <v/>
      </c>
      <c r="DD120" s="273" t="str">
        <f ca="true">+IF(OFFSET('Sanitation Data'!$G$32,0,10*ROW('Sanitation Data'!G114))="","",OFFSET('Sanitation Data'!$G$32,0,10*ROW('Sanitation Data'!G114)))</f>
        <v/>
      </c>
      <c r="DE120" s="273" t="str">
        <f ca="true">+IF(OFFSET('Sanitation Data'!$H$28,0,10*ROW('Sanitation Data'!H114))="","",OFFSET('Sanitation Data'!$H$28,0,10*ROW('Sanitation Data'!H114)))</f>
        <v/>
      </c>
      <c r="DF120" s="273" t="str">
        <f ca="true">+IF(OFFSET('Sanitation Data'!$H$29,0,10*ROW('Sanitation Data'!H114))="","",OFFSET('Sanitation Data'!$H$29,0,10*ROW('Sanitation Data'!H114)))</f>
        <v/>
      </c>
      <c r="DG120" s="273" t="str">
        <f ca="true">+IF(OFFSET('Sanitation Data'!$H$30,0,10*ROW('Sanitation Data'!H114))="","",OFFSET('Sanitation Data'!$H$30,0,10*ROW('Sanitation Data'!H114)))</f>
        <v/>
      </c>
      <c r="DH120" s="273" t="str">
        <f ca="true">+IF(OFFSET('Sanitation Data'!$H$31,0,10*ROW('Sanitation Data'!H114))="","",OFFSET('Sanitation Data'!$H$31,0,10*ROW('Sanitation Data'!H114)))</f>
        <v/>
      </c>
      <c r="DI120" s="273" t="str">
        <f ca="true">+IF(OFFSET('Sanitation Data'!$H$32,0,10*ROW('Sanitation Data'!H114))="","",OFFSET('Sanitation Data'!$H$32,0,10*ROW('Sanitation Data'!H114)))</f>
        <v/>
      </c>
      <c r="DJ120" s="273" t="str">
        <f ca="true">+IF(OFFSET('Sanitation Data'!$I$28,0,10*ROW('Sanitation Data'!I114))="","",OFFSET('Sanitation Data'!$I$28,0,10*ROW('Sanitation Data'!I114)))</f>
        <v/>
      </c>
      <c r="DK120" s="273" t="str">
        <f ca="true">+IF(OFFSET('Sanitation Data'!$I$29,0,10*ROW('Sanitation Data'!I114))="","",OFFSET('Sanitation Data'!$I$29,0,10*ROW('Sanitation Data'!I114)))</f>
        <v/>
      </c>
      <c r="DL120" s="273" t="str">
        <f ca="true">+IF(OFFSET('Sanitation Data'!$I$30,0,10*ROW('Sanitation Data'!I114))="","",OFFSET('Sanitation Data'!$I$30,0,10*ROW('Sanitation Data'!I114)))</f>
        <v/>
      </c>
      <c r="DM120" s="273" t="str">
        <f ca="true">+IF(OFFSET('Sanitation Data'!$I$31,0,10*ROW('Sanitation Data'!I114))="","",OFFSET('Sanitation Data'!$I$31,0,10*ROW('Sanitation Data'!I114)))</f>
        <v/>
      </c>
      <c r="DN120" s="273" t="str">
        <f ca="true">+IF(OFFSET('Sanitation Data'!$I$32,0,10*ROW('Sanitation Data'!I114))="","",OFFSET('Sanitation Data'!$I$32,0,10*ROW('Sanitation Data'!I114)))</f>
        <v/>
      </c>
      <c r="DO120" s="273" t="str">
        <f ca="true">+IF(OFFSET('Hygiene Data'!$D$11,0,10*ROW('Hygiene Data'!D114))="","",OFFSET('Hygiene Data'!$D$11,0,10*ROW('Hygiene Data'!D114)))</f>
        <v/>
      </c>
      <c r="DP120" s="273" t="str">
        <f ca="true">+IF(OFFSET('Hygiene Data'!$D$12,0,10*ROW('Hygiene Data'!D114))="","",OFFSET('Hygiene Data'!$D$12,0,10*ROW('Hygiene Data'!D114)))</f>
        <v/>
      </c>
      <c r="DQ120" s="273" t="str">
        <f ca="true">+IF(OFFSET('Hygiene Data'!$D$13,0,10*ROW('Hygiene Data'!D114))="","",OFFSET('Hygiene Data'!$D$13,0,10*ROW('Hygiene Data'!D114)))</f>
        <v/>
      </c>
      <c r="DR120" s="273" t="str">
        <f ca="true">+IF(OFFSET('Hygiene Data'!$E$11,0,10*ROW('Hygiene Data'!E114))="","",OFFSET('Hygiene Data'!$E$11,0,10*ROW('Hygiene Data'!E114)))</f>
        <v/>
      </c>
      <c r="DS120" s="273" t="str">
        <f ca="true">+IF(OFFSET('Hygiene Data'!$E$12,0,10*ROW('Hygiene Data'!E114))="","",OFFSET('Hygiene Data'!$E$12,0,10*ROW('Hygiene Data'!E114)))</f>
        <v/>
      </c>
      <c r="DT120" s="273" t="str">
        <f ca="true">+IF(OFFSET('Hygiene Data'!$E$13,0,10*ROW('Hygiene Data'!E114))="","",OFFSET('Hygiene Data'!$E$13,0,10*ROW('Hygiene Data'!E114)))</f>
        <v/>
      </c>
      <c r="DU120" s="273" t="str">
        <f ca="true">+IF(OFFSET('Hygiene Data'!$F$11,0,10*ROW('Hygiene Data'!F114))="","",OFFSET('Hygiene Data'!$F$11,0,10*ROW('Hygiene Data'!F114)))</f>
        <v/>
      </c>
      <c r="DV120" s="273" t="str">
        <f ca="true">+IF(OFFSET('Hygiene Data'!$F$12,0,10*ROW('Hygiene Data'!F114))="","",OFFSET('Hygiene Data'!$F$12,0,10*ROW('Hygiene Data'!F114)))</f>
        <v/>
      </c>
      <c r="DW120" s="273" t="str">
        <f ca="true">+IF(OFFSET('Hygiene Data'!$F$13,0,10*ROW('Hygiene Data'!F114))="","",OFFSET('Hygiene Data'!$F$13,0,10*ROW('Hygiene Data'!F114)))</f>
        <v/>
      </c>
      <c r="DX120" s="273" t="str">
        <f ca="true">+IF(OFFSET('Hygiene Data'!$G$11,0,10*ROW('Hygiene Data'!G114))="","",OFFSET('Hygiene Data'!$G$11,0,10*ROW('Hygiene Data'!G114)))</f>
        <v/>
      </c>
      <c r="DY120" s="273" t="str">
        <f ca="true">+IF(OFFSET('Hygiene Data'!$G$12,0,10*ROW('Hygiene Data'!G114))="","",OFFSET('Hygiene Data'!$G$12,0,10*ROW('Hygiene Data'!G114)))</f>
        <v/>
      </c>
      <c r="DZ120" s="273" t="str">
        <f ca="true">+IF(OFFSET('Hygiene Data'!$G$13,0,10*ROW('Hygiene Data'!G114))="","",OFFSET('Hygiene Data'!$G$13,0,10*ROW('Hygiene Data'!G114)))</f>
        <v/>
      </c>
      <c r="EA120" s="273" t="str">
        <f ca="true">+IF(OFFSET('Hygiene Data'!$H$11,0,10*ROW('Hygiene Data'!H114))="","",OFFSET('Hygiene Data'!$H$11,0,10*ROW('Hygiene Data'!H114)))</f>
        <v/>
      </c>
      <c r="EB120" s="273" t="str">
        <f ca="true">+IF(OFFSET('Hygiene Data'!$H$12,0,10*ROW('Hygiene Data'!H114))="","",OFFSET('Hygiene Data'!$H$12,0,10*ROW('Hygiene Data'!H114)))</f>
        <v/>
      </c>
      <c r="EC120" s="273" t="str">
        <f ca="true">+IF(OFFSET('Hygiene Data'!$H$13,0,10*ROW('Hygiene Data'!H114))="","",OFFSET('Hygiene Data'!$H$13,0,10*ROW('Hygiene Data'!H114)))</f>
        <v/>
      </c>
      <c r="ED120" s="273" t="str">
        <f ca="true">+IF(OFFSET('Hygiene Data'!$I$11,0,10*ROW('Hygiene Data'!I114))="","",OFFSET('Hygiene Data'!$I$11,0,10*ROW('Hygiene Data'!I114)))</f>
        <v/>
      </c>
      <c r="EE120" s="273" t="str">
        <f ca="true">+IF(OFFSET('Hygiene Data'!$I$12,0,10*ROW('Hygiene Data'!I114))="","",OFFSET('Hygiene Data'!$I$12,0,10*ROW('Hygiene Data'!I114)))</f>
        <v/>
      </c>
      <c r="EF120" s="273"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29"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3"/>
      <c r="BS121" s="273" t="str">
        <f ca="true">+IF(OFFSET('Water Data'!$D$27,0,10*ROW('Water Data'!D115))="","",OFFSET('Water Data'!$D$27,0,10*ROW('Water Data'!D115)))</f>
        <v/>
      </c>
      <c r="BT121" s="273" t="str">
        <f ca="true">+IF(OFFSET('Water Data'!$D$28,0,10*ROW('Water Data'!D115))="","",OFFSET('Water Data'!$D$28,0,10*ROW('Water Data'!D115)))</f>
        <v/>
      </c>
      <c r="BU121" s="273" t="str">
        <f ca="true">+IF(OFFSET('Water Data'!$D$29,0,10*ROW('Water Data'!D115))="","",OFFSET('Water Data'!$D$29,0,10*ROW('Water Data'!D115)))</f>
        <v/>
      </c>
      <c r="BV121" s="273" t="str">
        <f ca="true">+IF(OFFSET('Water Data'!$E$27,0,10*ROW('Water Data'!E115))="","",OFFSET('Water Data'!$E$27,0,10*ROW('Water Data'!E115)))</f>
        <v/>
      </c>
      <c r="BW121" s="273" t="str">
        <f ca="true">+IF(OFFSET('Water Data'!$E$28,0,10*ROW('Water Data'!E115))="","",OFFSET('Water Data'!$E$28,0,10*ROW('Water Data'!E115)))</f>
        <v/>
      </c>
      <c r="BX121" s="273" t="str">
        <f ca="true">+IF(OFFSET('Water Data'!$E$29,0,10*ROW('Water Data'!E115))="","",OFFSET('Water Data'!$E$29,0,10*ROW('Water Data'!E115)))</f>
        <v/>
      </c>
      <c r="BY121" s="273" t="str">
        <f ca="true">+IF(OFFSET('Water Data'!$F$27,0,10*ROW('Water Data'!F115))="","",OFFSET('Water Data'!$F$27,0,10*ROW('Water Data'!F115)))</f>
        <v/>
      </c>
      <c r="BZ121" s="273" t="str">
        <f ca="true">+IF(OFFSET('Water Data'!$F$28,0,10*ROW('Water Data'!F115))="","",OFFSET('Water Data'!$F$28,0,10*ROW('Water Data'!F115)))</f>
        <v/>
      </c>
      <c r="CA121" s="273" t="str">
        <f ca="true">+IF(OFFSET('Water Data'!$F$29,0,10*ROW('Water Data'!F115))="","",OFFSET('Water Data'!$F$29,0,10*ROW('Water Data'!F115)))</f>
        <v/>
      </c>
      <c r="CB121" s="273" t="str">
        <f ca="true">+IF(OFFSET('Water Data'!$G$27,0,10*ROW('Water Data'!G115))="","",OFFSET('Water Data'!$G$27,0,10*ROW('Water Data'!G115)))</f>
        <v/>
      </c>
      <c r="CC121" s="273" t="str">
        <f ca="true">+IF(OFFSET('Water Data'!$G$28,0,10*ROW('Water Data'!G115))="","",OFFSET('Water Data'!$G$28,0,10*ROW('Water Data'!G115)))</f>
        <v/>
      </c>
      <c r="CD121" s="273" t="str">
        <f ca="true">+IF(OFFSET('Water Data'!$G$29,0,10*ROW('Water Data'!G115))="","",OFFSET('Water Data'!$G$29,0,10*ROW('Water Data'!G115)))</f>
        <v/>
      </c>
      <c r="CE121" s="273" t="str">
        <f ca="true">+IF(OFFSET('Water Data'!$H$27,0,10*ROW('Water Data'!H115))="","",OFFSET('Water Data'!$H$27,0,10*ROW('Water Data'!H115)))</f>
        <v/>
      </c>
      <c r="CF121" s="273" t="str">
        <f ca="true">+IF(OFFSET('Water Data'!$H$28,0,10*ROW('Water Data'!H115))="","",OFFSET('Water Data'!$H$28,0,10*ROW('Water Data'!H115)))</f>
        <v/>
      </c>
      <c r="CG121" s="273" t="str">
        <f ca="true">+IF(OFFSET('Water Data'!$H$29,0,10*ROW('Water Data'!H115))="","",OFFSET('Water Data'!$H$29,0,10*ROW('Water Data'!H115)))</f>
        <v/>
      </c>
      <c r="CH121" s="273" t="str">
        <f ca="true">+IF(OFFSET('Water Data'!$I$27,0,10*ROW('Water Data'!I115))="","",OFFSET('Water Data'!$I$27,0,10*ROW('Water Data'!I115)))</f>
        <v/>
      </c>
      <c r="CI121" s="273" t="str">
        <f ca="true">+IF(OFFSET('Water Data'!$I$28,0,10*ROW('Water Data'!I115))="","",OFFSET('Water Data'!$I$28,0,10*ROW('Water Data'!I115)))</f>
        <v/>
      </c>
      <c r="CJ121" s="273" t="str">
        <f ca="true">+IF(OFFSET('Water Data'!$I$29,0,10*ROW('Water Data'!I115))="","",OFFSET('Water Data'!$I$29,0,10*ROW('Water Data'!I115)))</f>
        <v/>
      </c>
      <c r="CK121" s="273" t="str">
        <f ca="true">+IF(OFFSET('Sanitation Data'!$D$28,0,10*ROW('Sanitation Data'!D115))="","",OFFSET('Sanitation Data'!$D$28,0,10*ROW('Sanitation Data'!D115)))</f>
        <v/>
      </c>
      <c r="CL121" s="273" t="str">
        <f ca="true">+IF(OFFSET('Sanitation Data'!$D$29,0,10*ROW('Sanitation Data'!D115))="","",OFFSET('Sanitation Data'!$D$29,0,10*ROW('Sanitation Data'!D115)))</f>
        <v/>
      </c>
      <c r="CM121" s="273" t="str">
        <f ca="true">+IF(OFFSET('Sanitation Data'!$D$30,0,10*ROW('Sanitation Data'!D115))="","",OFFSET('Sanitation Data'!$D$30,0,10*ROW('Sanitation Data'!D115)))</f>
        <v/>
      </c>
      <c r="CN121" s="273" t="str">
        <f ca="true">+IF(OFFSET('Sanitation Data'!$D$31,0,10*ROW('Sanitation Data'!D115))="","",OFFSET('Sanitation Data'!$D$31,0,10*ROW('Sanitation Data'!D115)))</f>
        <v/>
      </c>
      <c r="CO121" s="273" t="str">
        <f ca="true">+IF(OFFSET('Sanitation Data'!$D$32,0,10*ROW('Sanitation Data'!D115))="","",OFFSET('Sanitation Data'!$D$32,0,10*ROW('Sanitation Data'!D115)))</f>
        <v/>
      </c>
      <c r="CP121" s="273" t="str">
        <f ca="true">+IF(OFFSET('Sanitation Data'!$E$28,0,10*ROW('Sanitation Data'!E115))="","",OFFSET('Sanitation Data'!$E$28,0,10*ROW('Sanitation Data'!E115)))</f>
        <v/>
      </c>
      <c r="CQ121" s="273" t="str">
        <f ca="true">+IF(OFFSET('Sanitation Data'!$E$29,0,10*ROW('Sanitation Data'!E115))="","",OFFSET('Sanitation Data'!$E$29,0,10*ROW('Sanitation Data'!E115)))</f>
        <v/>
      </c>
      <c r="CR121" s="273" t="str">
        <f ca="true">+IF(OFFSET('Sanitation Data'!$E$30,0,10*ROW('Sanitation Data'!E115))="","",OFFSET('Sanitation Data'!$E$30,0,10*ROW('Sanitation Data'!E115)))</f>
        <v/>
      </c>
      <c r="CS121" s="273" t="str">
        <f ca="true">+IF(OFFSET('Sanitation Data'!$E$31,0,10*ROW('Sanitation Data'!E115))="","",OFFSET('Sanitation Data'!$E$31,0,10*ROW('Sanitation Data'!E115)))</f>
        <v/>
      </c>
      <c r="CT121" s="273" t="str">
        <f ca="true">+IF(OFFSET('Sanitation Data'!$E$32,0,10*ROW('Sanitation Data'!E115))="","",OFFSET('Sanitation Data'!$E$32,0,10*ROW('Sanitation Data'!E115)))</f>
        <v/>
      </c>
      <c r="CU121" s="273" t="str">
        <f ca="true">+IF(OFFSET('Sanitation Data'!$F$28,0,10*ROW('Sanitation Data'!F115))="","",OFFSET('Sanitation Data'!$F$28,0,10*ROW('Sanitation Data'!F115)))</f>
        <v/>
      </c>
      <c r="CV121" s="273" t="str">
        <f ca="true">+IF(OFFSET('Sanitation Data'!$F$29,0,10*ROW('Sanitation Data'!F115))="","",OFFSET('Sanitation Data'!$F$29,0,10*ROW('Sanitation Data'!F115)))</f>
        <v/>
      </c>
      <c r="CW121" s="273" t="str">
        <f ca="true">+IF(OFFSET('Sanitation Data'!$F$30,0,10*ROW('Sanitation Data'!F115))="","",OFFSET('Sanitation Data'!$F$30,0,10*ROW('Sanitation Data'!F115)))</f>
        <v/>
      </c>
      <c r="CX121" s="273" t="str">
        <f ca="true">+IF(OFFSET('Sanitation Data'!$F$31,0,10*ROW('Sanitation Data'!F115))="","",OFFSET('Sanitation Data'!$F$31,0,10*ROW('Sanitation Data'!F115)))</f>
        <v/>
      </c>
      <c r="CY121" s="273" t="str">
        <f ca="true">+IF(OFFSET('Sanitation Data'!$F$32,0,10*ROW('Sanitation Data'!F115))="","",OFFSET('Sanitation Data'!$F$32,0,10*ROW('Sanitation Data'!F115)))</f>
        <v/>
      </c>
      <c r="CZ121" s="273" t="str">
        <f ca="true">+IF(OFFSET('Sanitation Data'!$G$28,0,10*ROW('Sanitation Data'!G115))="","",OFFSET('Sanitation Data'!$G$28,0,10*ROW('Sanitation Data'!G115)))</f>
        <v/>
      </c>
      <c r="DA121" s="273" t="str">
        <f ca="true">+IF(OFFSET('Sanitation Data'!$G$29,0,10*ROW('Sanitation Data'!G115))="","",OFFSET('Sanitation Data'!$G$29,0,10*ROW('Sanitation Data'!G115)))</f>
        <v/>
      </c>
      <c r="DB121" s="273" t="str">
        <f ca="true">+IF(OFFSET('Sanitation Data'!$G$30,0,10*ROW('Sanitation Data'!G115))="","",OFFSET('Sanitation Data'!$G$30,0,10*ROW('Sanitation Data'!G115)))</f>
        <v/>
      </c>
      <c r="DC121" s="273" t="str">
        <f ca="true">+IF(OFFSET('Sanitation Data'!$G$31,0,10*ROW('Sanitation Data'!G115))="","",OFFSET('Sanitation Data'!$G$31,0,10*ROW('Sanitation Data'!G115)))</f>
        <v/>
      </c>
      <c r="DD121" s="273" t="str">
        <f ca="true">+IF(OFFSET('Sanitation Data'!$G$32,0,10*ROW('Sanitation Data'!G115))="","",OFFSET('Sanitation Data'!$G$32,0,10*ROW('Sanitation Data'!G115)))</f>
        <v/>
      </c>
      <c r="DE121" s="273" t="str">
        <f ca="true">+IF(OFFSET('Sanitation Data'!$H$28,0,10*ROW('Sanitation Data'!H115))="","",OFFSET('Sanitation Data'!$H$28,0,10*ROW('Sanitation Data'!H115)))</f>
        <v/>
      </c>
      <c r="DF121" s="273" t="str">
        <f ca="true">+IF(OFFSET('Sanitation Data'!$H$29,0,10*ROW('Sanitation Data'!H115))="","",OFFSET('Sanitation Data'!$H$29,0,10*ROW('Sanitation Data'!H115)))</f>
        <v/>
      </c>
      <c r="DG121" s="273" t="str">
        <f ca="true">+IF(OFFSET('Sanitation Data'!$H$30,0,10*ROW('Sanitation Data'!H115))="","",OFFSET('Sanitation Data'!$H$30,0,10*ROW('Sanitation Data'!H115)))</f>
        <v/>
      </c>
      <c r="DH121" s="273" t="str">
        <f ca="true">+IF(OFFSET('Sanitation Data'!$H$31,0,10*ROW('Sanitation Data'!H115))="","",OFFSET('Sanitation Data'!$H$31,0,10*ROW('Sanitation Data'!H115)))</f>
        <v/>
      </c>
      <c r="DI121" s="273" t="str">
        <f ca="true">+IF(OFFSET('Sanitation Data'!$H$32,0,10*ROW('Sanitation Data'!H115))="","",OFFSET('Sanitation Data'!$H$32,0,10*ROW('Sanitation Data'!H115)))</f>
        <v/>
      </c>
      <c r="DJ121" s="273" t="str">
        <f ca="true">+IF(OFFSET('Sanitation Data'!$I$28,0,10*ROW('Sanitation Data'!I115))="","",OFFSET('Sanitation Data'!$I$28,0,10*ROW('Sanitation Data'!I115)))</f>
        <v/>
      </c>
      <c r="DK121" s="273" t="str">
        <f ca="true">+IF(OFFSET('Sanitation Data'!$I$29,0,10*ROW('Sanitation Data'!I115))="","",OFFSET('Sanitation Data'!$I$29,0,10*ROW('Sanitation Data'!I115)))</f>
        <v/>
      </c>
      <c r="DL121" s="273" t="str">
        <f ca="true">+IF(OFFSET('Sanitation Data'!$I$30,0,10*ROW('Sanitation Data'!I115))="","",OFFSET('Sanitation Data'!$I$30,0,10*ROW('Sanitation Data'!I115)))</f>
        <v/>
      </c>
      <c r="DM121" s="273" t="str">
        <f ca="true">+IF(OFFSET('Sanitation Data'!$I$31,0,10*ROW('Sanitation Data'!I115))="","",OFFSET('Sanitation Data'!$I$31,0,10*ROW('Sanitation Data'!I115)))</f>
        <v/>
      </c>
      <c r="DN121" s="273" t="str">
        <f ca="true">+IF(OFFSET('Sanitation Data'!$I$32,0,10*ROW('Sanitation Data'!I115))="","",OFFSET('Sanitation Data'!$I$32,0,10*ROW('Sanitation Data'!I115)))</f>
        <v/>
      </c>
      <c r="DO121" s="273" t="str">
        <f ca="true">+IF(OFFSET('Hygiene Data'!$D$11,0,10*ROW('Hygiene Data'!D115))="","",OFFSET('Hygiene Data'!$D$11,0,10*ROW('Hygiene Data'!D115)))</f>
        <v/>
      </c>
      <c r="DP121" s="273" t="str">
        <f ca="true">+IF(OFFSET('Hygiene Data'!$D$12,0,10*ROW('Hygiene Data'!D115))="","",OFFSET('Hygiene Data'!$D$12,0,10*ROW('Hygiene Data'!D115)))</f>
        <v/>
      </c>
      <c r="DQ121" s="273" t="str">
        <f ca="true">+IF(OFFSET('Hygiene Data'!$D$13,0,10*ROW('Hygiene Data'!D115))="","",OFFSET('Hygiene Data'!$D$13,0,10*ROW('Hygiene Data'!D115)))</f>
        <v/>
      </c>
      <c r="DR121" s="273" t="str">
        <f ca="true">+IF(OFFSET('Hygiene Data'!$E$11,0,10*ROW('Hygiene Data'!E115))="","",OFFSET('Hygiene Data'!$E$11,0,10*ROW('Hygiene Data'!E115)))</f>
        <v/>
      </c>
      <c r="DS121" s="273" t="str">
        <f ca="true">+IF(OFFSET('Hygiene Data'!$E$12,0,10*ROW('Hygiene Data'!E115))="","",OFFSET('Hygiene Data'!$E$12,0,10*ROW('Hygiene Data'!E115)))</f>
        <v/>
      </c>
      <c r="DT121" s="273" t="str">
        <f ca="true">+IF(OFFSET('Hygiene Data'!$E$13,0,10*ROW('Hygiene Data'!E115))="","",OFFSET('Hygiene Data'!$E$13,0,10*ROW('Hygiene Data'!E115)))</f>
        <v/>
      </c>
      <c r="DU121" s="273" t="str">
        <f ca="true">+IF(OFFSET('Hygiene Data'!$F$11,0,10*ROW('Hygiene Data'!F115))="","",OFFSET('Hygiene Data'!$F$11,0,10*ROW('Hygiene Data'!F115)))</f>
        <v/>
      </c>
      <c r="DV121" s="273" t="str">
        <f ca="true">+IF(OFFSET('Hygiene Data'!$F$12,0,10*ROW('Hygiene Data'!F115))="","",OFFSET('Hygiene Data'!$F$12,0,10*ROW('Hygiene Data'!F115)))</f>
        <v/>
      </c>
      <c r="DW121" s="273" t="str">
        <f ca="true">+IF(OFFSET('Hygiene Data'!$F$13,0,10*ROW('Hygiene Data'!F115))="","",OFFSET('Hygiene Data'!$F$13,0,10*ROW('Hygiene Data'!F115)))</f>
        <v/>
      </c>
      <c r="DX121" s="273" t="str">
        <f ca="true">+IF(OFFSET('Hygiene Data'!$G$11,0,10*ROW('Hygiene Data'!G115))="","",OFFSET('Hygiene Data'!$G$11,0,10*ROW('Hygiene Data'!G115)))</f>
        <v/>
      </c>
      <c r="DY121" s="273" t="str">
        <f ca="true">+IF(OFFSET('Hygiene Data'!$G$12,0,10*ROW('Hygiene Data'!G115))="","",OFFSET('Hygiene Data'!$G$12,0,10*ROW('Hygiene Data'!G115)))</f>
        <v/>
      </c>
      <c r="DZ121" s="273" t="str">
        <f ca="true">+IF(OFFSET('Hygiene Data'!$G$13,0,10*ROW('Hygiene Data'!G115))="","",OFFSET('Hygiene Data'!$G$13,0,10*ROW('Hygiene Data'!G115)))</f>
        <v/>
      </c>
      <c r="EA121" s="273" t="str">
        <f ca="true">+IF(OFFSET('Hygiene Data'!$H$11,0,10*ROW('Hygiene Data'!H115))="","",OFFSET('Hygiene Data'!$H$11,0,10*ROW('Hygiene Data'!H115)))</f>
        <v/>
      </c>
      <c r="EB121" s="273" t="str">
        <f ca="true">+IF(OFFSET('Hygiene Data'!$H$12,0,10*ROW('Hygiene Data'!H115))="","",OFFSET('Hygiene Data'!$H$12,0,10*ROW('Hygiene Data'!H115)))</f>
        <v/>
      </c>
      <c r="EC121" s="273" t="str">
        <f ca="true">+IF(OFFSET('Hygiene Data'!$H$13,0,10*ROW('Hygiene Data'!H115))="","",OFFSET('Hygiene Data'!$H$13,0,10*ROW('Hygiene Data'!H115)))</f>
        <v/>
      </c>
      <c r="ED121" s="273" t="str">
        <f ca="true">+IF(OFFSET('Hygiene Data'!$I$11,0,10*ROW('Hygiene Data'!I115))="","",OFFSET('Hygiene Data'!$I$11,0,10*ROW('Hygiene Data'!I115)))</f>
        <v/>
      </c>
      <c r="EE121" s="273" t="str">
        <f ca="true">+IF(OFFSET('Hygiene Data'!$I$12,0,10*ROW('Hygiene Data'!I115))="","",OFFSET('Hygiene Data'!$I$12,0,10*ROW('Hygiene Data'!I115)))</f>
        <v/>
      </c>
      <c r="EF121" s="273"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29"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3"/>
      <c r="BS122" s="273" t="str">
        <f ca="true">+IF(OFFSET('Water Data'!$D$27,0,10*ROW('Water Data'!D116))="","",OFFSET('Water Data'!$D$27,0,10*ROW('Water Data'!D116)))</f>
        <v/>
      </c>
      <c r="BT122" s="273" t="str">
        <f ca="true">+IF(OFFSET('Water Data'!$D$28,0,10*ROW('Water Data'!D116))="","",OFFSET('Water Data'!$D$28,0,10*ROW('Water Data'!D116)))</f>
        <v/>
      </c>
      <c r="BU122" s="273" t="str">
        <f ca="true">+IF(OFFSET('Water Data'!$D$29,0,10*ROW('Water Data'!D116))="","",OFFSET('Water Data'!$D$29,0,10*ROW('Water Data'!D116)))</f>
        <v/>
      </c>
      <c r="BV122" s="273" t="str">
        <f ca="true">+IF(OFFSET('Water Data'!$E$27,0,10*ROW('Water Data'!E116))="","",OFFSET('Water Data'!$E$27,0,10*ROW('Water Data'!E116)))</f>
        <v/>
      </c>
      <c r="BW122" s="273" t="str">
        <f ca="true">+IF(OFFSET('Water Data'!$E$28,0,10*ROW('Water Data'!E116))="","",OFFSET('Water Data'!$E$28,0,10*ROW('Water Data'!E116)))</f>
        <v/>
      </c>
      <c r="BX122" s="273" t="str">
        <f ca="true">+IF(OFFSET('Water Data'!$E$29,0,10*ROW('Water Data'!E116))="","",OFFSET('Water Data'!$E$29,0,10*ROW('Water Data'!E116)))</f>
        <v/>
      </c>
      <c r="BY122" s="273" t="str">
        <f ca="true">+IF(OFFSET('Water Data'!$F$27,0,10*ROW('Water Data'!F116))="","",OFFSET('Water Data'!$F$27,0,10*ROW('Water Data'!F116)))</f>
        <v/>
      </c>
      <c r="BZ122" s="273" t="str">
        <f ca="true">+IF(OFFSET('Water Data'!$F$28,0,10*ROW('Water Data'!F116))="","",OFFSET('Water Data'!$F$28,0,10*ROW('Water Data'!F116)))</f>
        <v/>
      </c>
      <c r="CA122" s="273" t="str">
        <f ca="true">+IF(OFFSET('Water Data'!$F$29,0,10*ROW('Water Data'!F116))="","",OFFSET('Water Data'!$F$29,0,10*ROW('Water Data'!F116)))</f>
        <v/>
      </c>
      <c r="CB122" s="273" t="str">
        <f ca="true">+IF(OFFSET('Water Data'!$G$27,0,10*ROW('Water Data'!G116))="","",OFFSET('Water Data'!$G$27,0,10*ROW('Water Data'!G116)))</f>
        <v/>
      </c>
      <c r="CC122" s="273" t="str">
        <f ca="true">+IF(OFFSET('Water Data'!$G$28,0,10*ROW('Water Data'!G116))="","",OFFSET('Water Data'!$G$28,0,10*ROW('Water Data'!G116)))</f>
        <v/>
      </c>
      <c r="CD122" s="273" t="str">
        <f ca="true">+IF(OFFSET('Water Data'!$G$29,0,10*ROW('Water Data'!G116))="","",OFFSET('Water Data'!$G$29,0,10*ROW('Water Data'!G116)))</f>
        <v/>
      </c>
      <c r="CE122" s="273" t="str">
        <f ca="true">+IF(OFFSET('Water Data'!$H$27,0,10*ROW('Water Data'!H116))="","",OFFSET('Water Data'!$H$27,0,10*ROW('Water Data'!H116)))</f>
        <v/>
      </c>
      <c r="CF122" s="273" t="str">
        <f ca="true">+IF(OFFSET('Water Data'!$H$28,0,10*ROW('Water Data'!H116))="","",OFFSET('Water Data'!$H$28,0,10*ROW('Water Data'!H116)))</f>
        <v/>
      </c>
      <c r="CG122" s="273" t="str">
        <f ca="true">+IF(OFFSET('Water Data'!$H$29,0,10*ROW('Water Data'!H116))="","",OFFSET('Water Data'!$H$29,0,10*ROW('Water Data'!H116)))</f>
        <v/>
      </c>
      <c r="CH122" s="273" t="str">
        <f ca="true">+IF(OFFSET('Water Data'!$I$27,0,10*ROW('Water Data'!I116))="","",OFFSET('Water Data'!$I$27,0,10*ROW('Water Data'!I116)))</f>
        <v/>
      </c>
      <c r="CI122" s="273" t="str">
        <f ca="true">+IF(OFFSET('Water Data'!$I$28,0,10*ROW('Water Data'!I116))="","",OFFSET('Water Data'!$I$28,0,10*ROW('Water Data'!I116)))</f>
        <v/>
      </c>
      <c r="CJ122" s="273" t="str">
        <f ca="true">+IF(OFFSET('Water Data'!$I$29,0,10*ROW('Water Data'!I116))="","",OFFSET('Water Data'!$I$29,0,10*ROW('Water Data'!I116)))</f>
        <v/>
      </c>
      <c r="CK122" s="273" t="str">
        <f ca="true">+IF(OFFSET('Sanitation Data'!$D$28,0,10*ROW('Sanitation Data'!D116))="","",OFFSET('Sanitation Data'!$D$28,0,10*ROW('Sanitation Data'!D116)))</f>
        <v/>
      </c>
      <c r="CL122" s="273" t="str">
        <f ca="true">+IF(OFFSET('Sanitation Data'!$D$29,0,10*ROW('Sanitation Data'!D116))="","",OFFSET('Sanitation Data'!$D$29,0,10*ROW('Sanitation Data'!D116)))</f>
        <v/>
      </c>
      <c r="CM122" s="273" t="str">
        <f ca="true">+IF(OFFSET('Sanitation Data'!$D$30,0,10*ROW('Sanitation Data'!D116))="","",OFFSET('Sanitation Data'!$D$30,0,10*ROW('Sanitation Data'!D116)))</f>
        <v/>
      </c>
      <c r="CN122" s="273" t="str">
        <f ca="true">+IF(OFFSET('Sanitation Data'!$D$31,0,10*ROW('Sanitation Data'!D116))="","",OFFSET('Sanitation Data'!$D$31,0,10*ROW('Sanitation Data'!D116)))</f>
        <v/>
      </c>
      <c r="CO122" s="273" t="str">
        <f ca="true">+IF(OFFSET('Sanitation Data'!$D$32,0,10*ROW('Sanitation Data'!D116))="","",OFFSET('Sanitation Data'!$D$32,0,10*ROW('Sanitation Data'!D116)))</f>
        <v/>
      </c>
      <c r="CP122" s="273" t="str">
        <f ca="true">+IF(OFFSET('Sanitation Data'!$E$28,0,10*ROW('Sanitation Data'!E116))="","",OFFSET('Sanitation Data'!$E$28,0,10*ROW('Sanitation Data'!E116)))</f>
        <v/>
      </c>
      <c r="CQ122" s="273" t="str">
        <f ca="true">+IF(OFFSET('Sanitation Data'!$E$29,0,10*ROW('Sanitation Data'!E116))="","",OFFSET('Sanitation Data'!$E$29,0,10*ROW('Sanitation Data'!E116)))</f>
        <v/>
      </c>
      <c r="CR122" s="273" t="str">
        <f ca="true">+IF(OFFSET('Sanitation Data'!$E$30,0,10*ROW('Sanitation Data'!E116))="","",OFFSET('Sanitation Data'!$E$30,0,10*ROW('Sanitation Data'!E116)))</f>
        <v/>
      </c>
      <c r="CS122" s="273" t="str">
        <f ca="true">+IF(OFFSET('Sanitation Data'!$E$31,0,10*ROW('Sanitation Data'!E116))="","",OFFSET('Sanitation Data'!$E$31,0,10*ROW('Sanitation Data'!E116)))</f>
        <v/>
      </c>
      <c r="CT122" s="273" t="str">
        <f ca="true">+IF(OFFSET('Sanitation Data'!$E$32,0,10*ROW('Sanitation Data'!E116))="","",OFFSET('Sanitation Data'!$E$32,0,10*ROW('Sanitation Data'!E116)))</f>
        <v/>
      </c>
      <c r="CU122" s="273" t="str">
        <f ca="true">+IF(OFFSET('Sanitation Data'!$F$28,0,10*ROW('Sanitation Data'!F116))="","",OFFSET('Sanitation Data'!$F$28,0,10*ROW('Sanitation Data'!F116)))</f>
        <v/>
      </c>
      <c r="CV122" s="273" t="str">
        <f ca="true">+IF(OFFSET('Sanitation Data'!$F$29,0,10*ROW('Sanitation Data'!F116))="","",OFFSET('Sanitation Data'!$F$29,0,10*ROW('Sanitation Data'!F116)))</f>
        <v/>
      </c>
      <c r="CW122" s="273" t="str">
        <f ca="true">+IF(OFFSET('Sanitation Data'!$F$30,0,10*ROW('Sanitation Data'!F116))="","",OFFSET('Sanitation Data'!$F$30,0,10*ROW('Sanitation Data'!F116)))</f>
        <v/>
      </c>
      <c r="CX122" s="273" t="str">
        <f ca="true">+IF(OFFSET('Sanitation Data'!$F$31,0,10*ROW('Sanitation Data'!F116))="","",OFFSET('Sanitation Data'!$F$31,0,10*ROW('Sanitation Data'!F116)))</f>
        <v/>
      </c>
      <c r="CY122" s="273" t="str">
        <f ca="true">+IF(OFFSET('Sanitation Data'!$F$32,0,10*ROW('Sanitation Data'!F116))="","",OFFSET('Sanitation Data'!$F$32,0,10*ROW('Sanitation Data'!F116)))</f>
        <v/>
      </c>
      <c r="CZ122" s="273" t="str">
        <f ca="true">+IF(OFFSET('Sanitation Data'!$G$28,0,10*ROW('Sanitation Data'!G116))="","",OFFSET('Sanitation Data'!$G$28,0,10*ROW('Sanitation Data'!G116)))</f>
        <v/>
      </c>
      <c r="DA122" s="273" t="str">
        <f ca="true">+IF(OFFSET('Sanitation Data'!$G$29,0,10*ROW('Sanitation Data'!G116))="","",OFFSET('Sanitation Data'!$G$29,0,10*ROW('Sanitation Data'!G116)))</f>
        <v/>
      </c>
      <c r="DB122" s="273" t="str">
        <f ca="true">+IF(OFFSET('Sanitation Data'!$G$30,0,10*ROW('Sanitation Data'!G116))="","",OFFSET('Sanitation Data'!$G$30,0,10*ROW('Sanitation Data'!G116)))</f>
        <v/>
      </c>
      <c r="DC122" s="273" t="str">
        <f ca="true">+IF(OFFSET('Sanitation Data'!$G$31,0,10*ROW('Sanitation Data'!G116))="","",OFFSET('Sanitation Data'!$G$31,0,10*ROW('Sanitation Data'!G116)))</f>
        <v/>
      </c>
      <c r="DD122" s="273" t="str">
        <f ca="true">+IF(OFFSET('Sanitation Data'!$G$32,0,10*ROW('Sanitation Data'!G116))="","",OFFSET('Sanitation Data'!$G$32,0,10*ROW('Sanitation Data'!G116)))</f>
        <v/>
      </c>
      <c r="DE122" s="273" t="str">
        <f ca="true">+IF(OFFSET('Sanitation Data'!$H$28,0,10*ROW('Sanitation Data'!H116))="","",OFFSET('Sanitation Data'!$H$28,0,10*ROW('Sanitation Data'!H116)))</f>
        <v/>
      </c>
      <c r="DF122" s="273" t="str">
        <f ca="true">+IF(OFFSET('Sanitation Data'!$H$29,0,10*ROW('Sanitation Data'!H116))="","",OFFSET('Sanitation Data'!$H$29,0,10*ROW('Sanitation Data'!H116)))</f>
        <v/>
      </c>
      <c r="DG122" s="273" t="str">
        <f ca="true">+IF(OFFSET('Sanitation Data'!$H$30,0,10*ROW('Sanitation Data'!H116))="","",OFFSET('Sanitation Data'!$H$30,0,10*ROW('Sanitation Data'!H116)))</f>
        <v/>
      </c>
      <c r="DH122" s="273" t="str">
        <f ca="true">+IF(OFFSET('Sanitation Data'!$H$31,0,10*ROW('Sanitation Data'!H116))="","",OFFSET('Sanitation Data'!$H$31,0,10*ROW('Sanitation Data'!H116)))</f>
        <v/>
      </c>
      <c r="DI122" s="273" t="str">
        <f ca="true">+IF(OFFSET('Sanitation Data'!$H$32,0,10*ROW('Sanitation Data'!H116))="","",OFFSET('Sanitation Data'!$H$32,0,10*ROW('Sanitation Data'!H116)))</f>
        <v/>
      </c>
      <c r="DJ122" s="273" t="str">
        <f ca="true">+IF(OFFSET('Sanitation Data'!$I$28,0,10*ROW('Sanitation Data'!I116))="","",OFFSET('Sanitation Data'!$I$28,0,10*ROW('Sanitation Data'!I116)))</f>
        <v/>
      </c>
      <c r="DK122" s="273" t="str">
        <f ca="true">+IF(OFFSET('Sanitation Data'!$I$29,0,10*ROW('Sanitation Data'!I116))="","",OFFSET('Sanitation Data'!$I$29,0,10*ROW('Sanitation Data'!I116)))</f>
        <v/>
      </c>
      <c r="DL122" s="273" t="str">
        <f ca="true">+IF(OFFSET('Sanitation Data'!$I$30,0,10*ROW('Sanitation Data'!I116))="","",OFFSET('Sanitation Data'!$I$30,0,10*ROW('Sanitation Data'!I116)))</f>
        <v/>
      </c>
      <c r="DM122" s="273" t="str">
        <f ca="true">+IF(OFFSET('Sanitation Data'!$I$31,0,10*ROW('Sanitation Data'!I116))="","",OFFSET('Sanitation Data'!$I$31,0,10*ROW('Sanitation Data'!I116)))</f>
        <v/>
      </c>
      <c r="DN122" s="273" t="str">
        <f ca="true">+IF(OFFSET('Sanitation Data'!$I$32,0,10*ROW('Sanitation Data'!I116))="","",OFFSET('Sanitation Data'!$I$32,0,10*ROW('Sanitation Data'!I116)))</f>
        <v/>
      </c>
      <c r="DO122" s="273" t="str">
        <f ca="true">+IF(OFFSET('Hygiene Data'!$D$11,0,10*ROW('Hygiene Data'!D116))="","",OFFSET('Hygiene Data'!$D$11,0,10*ROW('Hygiene Data'!D116)))</f>
        <v/>
      </c>
      <c r="DP122" s="273" t="str">
        <f ca="true">+IF(OFFSET('Hygiene Data'!$D$12,0,10*ROW('Hygiene Data'!D116))="","",OFFSET('Hygiene Data'!$D$12,0,10*ROW('Hygiene Data'!D116)))</f>
        <v/>
      </c>
      <c r="DQ122" s="273" t="str">
        <f ca="true">+IF(OFFSET('Hygiene Data'!$D$13,0,10*ROW('Hygiene Data'!D116))="","",OFFSET('Hygiene Data'!$D$13,0,10*ROW('Hygiene Data'!D116)))</f>
        <v/>
      </c>
      <c r="DR122" s="273" t="str">
        <f ca="true">+IF(OFFSET('Hygiene Data'!$E$11,0,10*ROW('Hygiene Data'!E116))="","",OFFSET('Hygiene Data'!$E$11,0,10*ROW('Hygiene Data'!E116)))</f>
        <v/>
      </c>
      <c r="DS122" s="273" t="str">
        <f ca="true">+IF(OFFSET('Hygiene Data'!$E$12,0,10*ROW('Hygiene Data'!E116))="","",OFFSET('Hygiene Data'!$E$12,0,10*ROW('Hygiene Data'!E116)))</f>
        <v/>
      </c>
      <c r="DT122" s="273" t="str">
        <f ca="true">+IF(OFFSET('Hygiene Data'!$E$13,0,10*ROW('Hygiene Data'!E116))="","",OFFSET('Hygiene Data'!$E$13,0,10*ROW('Hygiene Data'!E116)))</f>
        <v/>
      </c>
      <c r="DU122" s="273" t="str">
        <f ca="true">+IF(OFFSET('Hygiene Data'!$F$11,0,10*ROW('Hygiene Data'!F116))="","",OFFSET('Hygiene Data'!$F$11,0,10*ROW('Hygiene Data'!F116)))</f>
        <v/>
      </c>
      <c r="DV122" s="273" t="str">
        <f ca="true">+IF(OFFSET('Hygiene Data'!$F$12,0,10*ROW('Hygiene Data'!F116))="","",OFFSET('Hygiene Data'!$F$12,0,10*ROW('Hygiene Data'!F116)))</f>
        <v/>
      </c>
      <c r="DW122" s="273" t="str">
        <f ca="true">+IF(OFFSET('Hygiene Data'!$F$13,0,10*ROW('Hygiene Data'!F116))="","",OFFSET('Hygiene Data'!$F$13,0,10*ROW('Hygiene Data'!F116)))</f>
        <v/>
      </c>
      <c r="DX122" s="273" t="str">
        <f ca="true">+IF(OFFSET('Hygiene Data'!$G$11,0,10*ROW('Hygiene Data'!G116))="","",OFFSET('Hygiene Data'!$G$11,0,10*ROW('Hygiene Data'!G116)))</f>
        <v/>
      </c>
      <c r="DY122" s="273" t="str">
        <f ca="true">+IF(OFFSET('Hygiene Data'!$G$12,0,10*ROW('Hygiene Data'!G116))="","",OFFSET('Hygiene Data'!$G$12,0,10*ROW('Hygiene Data'!G116)))</f>
        <v/>
      </c>
      <c r="DZ122" s="273" t="str">
        <f ca="true">+IF(OFFSET('Hygiene Data'!$G$13,0,10*ROW('Hygiene Data'!G116))="","",OFFSET('Hygiene Data'!$G$13,0,10*ROW('Hygiene Data'!G116)))</f>
        <v/>
      </c>
      <c r="EA122" s="273" t="str">
        <f ca="true">+IF(OFFSET('Hygiene Data'!$H$11,0,10*ROW('Hygiene Data'!H116))="","",OFFSET('Hygiene Data'!$H$11,0,10*ROW('Hygiene Data'!H116)))</f>
        <v/>
      </c>
      <c r="EB122" s="273" t="str">
        <f ca="true">+IF(OFFSET('Hygiene Data'!$H$12,0,10*ROW('Hygiene Data'!H116))="","",OFFSET('Hygiene Data'!$H$12,0,10*ROW('Hygiene Data'!H116)))</f>
        <v/>
      </c>
      <c r="EC122" s="273" t="str">
        <f ca="true">+IF(OFFSET('Hygiene Data'!$H$13,0,10*ROW('Hygiene Data'!H116))="","",OFFSET('Hygiene Data'!$H$13,0,10*ROW('Hygiene Data'!H116)))</f>
        <v/>
      </c>
      <c r="ED122" s="273" t="str">
        <f ca="true">+IF(OFFSET('Hygiene Data'!$I$11,0,10*ROW('Hygiene Data'!I116))="","",OFFSET('Hygiene Data'!$I$11,0,10*ROW('Hygiene Data'!I116)))</f>
        <v/>
      </c>
      <c r="EE122" s="273" t="str">
        <f ca="true">+IF(OFFSET('Hygiene Data'!$I$12,0,10*ROW('Hygiene Data'!I116))="","",OFFSET('Hygiene Data'!$I$12,0,10*ROW('Hygiene Data'!I116)))</f>
        <v/>
      </c>
      <c r="EF122" s="273"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29"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3"/>
      <c r="BS123" s="273" t="str">
        <f ca="true">+IF(OFFSET('Water Data'!$D$27,0,10*ROW('Water Data'!D117))="","",OFFSET('Water Data'!$D$27,0,10*ROW('Water Data'!D117)))</f>
        <v/>
      </c>
      <c r="BT123" s="273" t="str">
        <f ca="true">+IF(OFFSET('Water Data'!$D$28,0,10*ROW('Water Data'!D117))="","",OFFSET('Water Data'!$D$28,0,10*ROW('Water Data'!D117)))</f>
        <v/>
      </c>
      <c r="BU123" s="273" t="str">
        <f ca="true">+IF(OFFSET('Water Data'!$D$29,0,10*ROW('Water Data'!D117))="","",OFFSET('Water Data'!$D$29,0,10*ROW('Water Data'!D117)))</f>
        <v/>
      </c>
      <c r="BV123" s="273" t="str">
        <f ca="true">+IF(OFFSET('Water Data'!$E$27,0,10*ROW('Water Data'!E117))="","",OFFSET('Water Data'!$E$27,0,10*ROW('Water Data'!E117)))</f>
        <v/>
      </c>
      <c r="BW123" s="273" t="str">
        <f ca="true">+IF(OFFSET('Water Data'!$E$28,0,10*ROW('Water Data'!E117))="","",OFFSET('Water Data'!$E$28,0,10*ROW('Water Data'!E117)))</f>
        <v/>
      </c>
      <c r="BX123" s="273" t="str">
        <f ca="true">+IF(OFFSET('Water Data'!$E$29,0,10*ROW('Water Data'!E117))="","",OFFSET('Water Data'!$E$29,0,10*ROW('Water Data'!E117)))</f>
        <v/>
      </c>
      <c r="BY123" s="273" t="str">
        <f ca="true">+IF(OFFSET('Water Data'!$F$27,0,10*ROW('Water Data'!F117))="","",OFFSET('Water Data'!$F$27,0,10*ROW('Water Data'!F117)))</f>
        <v/>
      </c>
      <c r="BZ123" s="273" t="str">
        <f ca="true">+IF(OFFSET('Water Data'!$F$28,0,10*ROW('Water Data'!F117))="","",OFFSET('Water Data'!$F$28,0,10*ROW('Water Data'!F117)))</f>
        <v/>
      </c>
      <c r="CA123" s="273" t="str">
        <f ca="true">+IF(OFFSET('Water Data'!$F$29,0,10*ROW('Water Data'!F117))="","",OFFSET('Water Data'!$F$29,0,10*ROW('Water Data'!F117)))</f>
        <v/>
      </c>
      <c r="CB123" s="273" t="str">
        <f ca="true">+IF(OFFSET('Water Data'!$G$27,0,10*ROW('Water Data'!G117))="","",OFFSET('Water Data'!$G$27,0,10*ROW('Water Data'!G117)))</f>
        <v/>
      </c>
      <c r="CC123" s="273" t="str">
        <f ca="true">+IF(OFFSET('Water Data'!$G$28,0,10*ROW('Water Data'!G117))="","",OFFSET('Water Data'!$G$28,0,10*ROW('Water Data'!G117)))</f>
        <v/>
      </c>
      <c r="CD123" s="273" t="str">
        <f ca="true">+IF(OFFSET('Water Data'!$G$29,0,10*ROW('Water Data'!G117))="","",OFFSET('Water Data'!$G$29,0,10*ROW('Water Data'!G117)))</f>
        <v/>
      </c>
      <c r="CE123" s="273" t="str">
        <f ca="true">+IF(OFFSET('Water Data'!$H$27,0,10*ROW('Water Data'!H117))="","",OFFSET('Water Data'!$H$27,0,10*ROW('Water Data'!H117)))</f>
        <v/>
      </c>
      <c r="CF123" s="273" t="str">
        <f ca="true">+IF(OFFSET('Water Data'!$H$28,0,10*ROW('Water Data'!H117))="","",OFFSET('Water Data'!$H$28,0,10*ROW('Water Data'!H117)))</f>
        <v/>
      </c>
      <c r="CG123" s="273" t="str">
        <f ca="true">+IF(OFFSET('Water Data'!$H$29,0,10*ROW('Water Data'!H117))="","",OFFSET('Water Data'!$H$29,0,10*ROW('Water Data'!H117)))</f>
        <v/>
      </c>
      <c r="CH123" s="273" t="str">
        <f ca="true">+IF(OFFSET('Water Data'!$I$27,0,10*ROW('Water Data'!I117))="","",OFFSET('Water Data'!$I$27,0,10*ROW('Water Data'!I117)))</f>
        <v/>
      </c>
      <c r="CI123" s="273" t="str">
        <f ca="true">+IF(OFFSET('Water Data'!$I$28,0,10*ROW('Water Data'!I117))="","",OFFSET('Water Data'!$I$28,0,10*ROW('Water Data'!I117)))</f>
        <v/>
      </c>
      <c r="CJ123" s="273" t="str">
        <f ca="true">+IF(OFFSET('Water Data'!$I$29,0,10*ROW('Water Data'!I117))="","",OFFSET('Water Data'!$I$29,0,10*ROW('Water Data'!I117)))</f>
        <v/>
      </c>
      <c r="CK123" s="273" t="str">
        <f ca="true">+IF(OFFSET('Sanitation Data'!$D$28,0,10*ROW('Sanitation Data'!D117))="","",OFFSET('Sanitation Data'!$D$28,0,10*ROW('Sanitation Data'!D117)))</f>
        <v/>
      </c>
      <c r="CL123" s="273" t="str">
        <f ca="true">+IF(OFFSET('Sanitation Data'!$D$29,0,10*ROW('Sanitation Data'!D117))="","",OFFSET('Sanitation Data'!$D$29,0,10*ROW('Sanitation Data'!D117)))</f>
        <v/>
      </c>
      <c r="CM123" s="273" t="str">
        <f ca="true">+IF(OFFSET('Sanitation Data'!$D$30,0,10*ROW('Sanitation Data'!D117))="","",OFFSET('Sanitation Data'!$D$30,0,10*ROW('Sanitation Data'!D117)))</f>
        <v/>
      </c>
      <c r="CN123" s="273" t="str">
        <f ca="true">+IF(OFFSET('Sanitation Data'!$D$31,0,10*ROW('Sanitation Data'!D117))="","",OFFSET('Sanitation Data'!$D$31,0,10*ROW('Sanitation Data'!D117)))</f>
        <v/>
      </c>
      <c r="CO123" s="273" t="str">
        <f ca="true">+IF(OFFSET('Sanitation Data'!$D$32,0,10*ROW('Sanitation Data'!D117))="","",OFFSET('Sanitation Data'!$D$32,0,10*ROW('Sanitation Data'!D117)))</f>
        <v/>
      </c>
      <c r="CP123" s="273" t="str">
        <f ca="true">+IF(OFFSET('Sanitation Data'!$E$28,0,10*ROW('Sanitation Data'!E117))="","",OFFSET('Sanitation Data'!$E$28,0,10*ROW('Sanitation Data'!E117)))</f>
        <v/>
      </c>
      <c r="CQ123" s="273" t="str">
        <f ca="true">+IF(OFFSET('Sanitation Data'!$E$29,0,10*ROW('Sanitation Data'!E117))="","",OFFSET('Sanitation Data'!$E$29,0,10*ROW('Sanitation Data'!E117)))</f>
        <v/>
      </c>
      <c r="CR123" s="273" t="str">
        <f ca="true">+IF(OFFSET('Sanitation Data'!$E$30,0,10*ROW('Sanitation Data'!E117))="","",OFFSET('Sanitation Data'!$E$30,0,10*ROW('Sanitation Data'!E117)))</f>
        <v/>
      </c>
      <c r="CS123" s="273" t="str">
        <f ca="true">+IF(OFFSET('Sanitation Data'!$E$31,0,10*ROW('Sanitation Data'!E117))="","",OFFSET('Sanitation Data'!$E$31,0,10*ROW('Sanitation Data'!E117)))</f>
        <v/>
      </c>
      <c r="CT123" s="273" t="str">
        <f ca="true">+IF(OFFSET('Sanitation Data'!$E$32,0,10*ROW('Sanitation Data'!E117))="","",OFFSET('Sanitation Data'!$E$32,0,10*ROW('Sanitation Data'!E117)))</f>
        <v/>
      </c>
      <c r="CU123" s="273" t="str">
        <f ca="true">+IF(OFFSET('Sanitation Data'!$F$28,0,10*ROW('Sanitation Data'!F117))="","",OFFSET('Sanitation Data'!$F$28,0,10*ROW('Sanitation Data'!F117)))</f>
        <v/>
      </c>
      <c r="CV123" s="273" t="str">
        <f ca="true">+IF(OFFSET('Sanitation Data'!$F$29,0,10*ROW('Sanitation Data'!F117))="","",OFFSET('Sanitation Data'!$F$29,0,10*ROW('Sanitation Data'!F117)))</f>
        <v/>
      </c>
      <c r="CW123" s="273" t="str">
        <f ca="true">+IF(OFFSET('Sanitation Data'!$F$30,0,10*ROW('Sanitation Data'!F117))="","",OFFSET('Sanitation Data'!$F$30,0,10*ROW('Sanitation Data'!F117)))</f>
        <v/>
      </c>
      <c r="CX123" s="273" t="str">
        <f ca="true">+IF(OFFSET('Sanitation Data'!$F$31,0,10*ROW('Sanitation Data'!F117))="","",OFFSET('Sanitation Data'!$F$31,0,10*ROW('Sanitation Data'!F117)))</f>
        <v/>
      </c>
      <c r="CY123" s="273" t="str">
        <f ca="true">+IF(OFFSET('Sanitation Data'!$F$32,0,10*ROW('Sanitation Data'!F117))="","",OFFSET('Sanitation Data'!$F$32,0,10*ROW('Sanitation Data'!F117)))</f>
        <v/>
      </c>
      <c r="CZ123" s="273" t="str">
        <f ca="true">+IF(OFFSET('Sanitation Data'!$G$28,0,10*ROW('Sanitation Data'!G117))="","",OFFSET('Sanitation Data'!$G$28,0,10*ROW('Sanitation Data'!G117)))</f>
        <v/>
      </c>
      <c r="DA123" s="273" t="str">
        <f ca="true">+IF(OFFSET('Sanitation Data'!$G$29,0,10*ROW('Sanitation Data'!G117))="","",OFFSET('Sanitation Data'!$G$29,0,10*ROW('Sanitation Data'!G117)))</f>
        <v/>
      </c>
      <c r="DB123" s="273" t="str">
        <f ca="true">+IF(OFFSET('Sanitation Data'!$G$30,0,10*ROW('Sanitation Data'!G117))="","",OFFSET('Sanitation Data'!$G$30,0,10*ROW('Sanitation Data'!G117)))</f>
        <v/>
      </c>
      <c r="DC123" s="273" t="str">
        <f ca="true">+IF(OFFSET('Sanitation Data'!$G$31,0,10*ROW('Sanitation Data'!G117))="","",OFFSET('Sanitation Data'!$G$31,0,10*ROW('Sanitation Data'!G117)))</f>
        <v/>
      </c>
      <c r="DD123" s="273" t="str">
        <f ca="true">+IF(OFFSET('Sanitation Data'!$G$32,0,10*ROW('Sanitation Data'!G117))="","",OFFSET('Sanitation Data'!$G$32,0,10*ROW('Sanitation Data'!G117)))</f>
        <v/>
      </c>
      <c r="DE123" s="273" t="str">
        <f ca="true">+IF(OFFSET('Sanitation Data'!$H$28,0,10*ROW('Sanitation Data'!H117))="","",OFFSET('Sanitation Data'!$H$28,0,10*ROW('Sanitation Data'!H117)))</f>
        <v/>
      </c>
      <c r="DF123" s="273" t="str">
        <f ca="true">+IF(OFFSET('Sanitation Data'!$H$29,0,10*ROW('Sanitation Data'!H117))="","",OFFSET('Sanitation Data'!$H$29,0,10*ROW('Sanitation Data'!H117)))</f>
        <v/>
      </c>
      <c r="DG123" s="273" t="str">
        <f ca="true">+IF(OFFSET('Sanitation Data'!$H$30,0,10*ROW('Sanitation Data'!H117))="","",OFFSET('Sanitation Data'!$H$30,0,10*ROW('Sanitation Data'!H117)))</f>
        <v/>
      </c>
      <c r="DH123" s="273" t="str">
        <f ca="true">+IF(OFFSET('Sanitation Data'!$H$31,0,10*ROW('Sanitation Data'!H117))="","",OFFSET('Sanitation Data'!$H$31,0,10*ROW('Sanitation Data'!H117)))</f>
        <v/>
      </c>
      <c r="DI123" s="273" t="str">
        <f ca="true">+IF(OFFSET('Sanitation Data'!$H$32,0,10*ROW('Sanitation Data'!H117))="","",OFFSET('Sanitation Data'!$H$32,0,10*ROW('Sanitation Data'!H117)))</f>
        <v/>
      </c>
      <c r="DJ123" s="273" t="str">
        <f ca="true">+IF(OFFSET('Sanitation Data'!$I$28,0,10*ROW('Sanitation Data'!I117))="","",OFFSET('Sanitation Data'!$I$28,0,10*ROW('Sanitation Data'!I117)))</f>
        <v/>
      </c>
      <c r="DK123" s="273" t="str">
        <f ca="true">+IF(OFFSET('Sanitation Data'!$I$29,0,10*ROW('Sanitation Data'!I117))="","",OFFSET('Sanitation Data'!$I$29,0,10*ROW('Sanitation Data'!I117)))</f>
        <v/>
      </c>
      <c r="DL123" s="273" t="str">
        <f ca="true">+IF(OFFSET('Sanitation Data'!$I$30,0,10*ROW('Sanitation Data'!I117))="","",OFFSET('Sanitation Data'!$I$30,0,10*ROW('Sanitation Data'!I117)))</f>
        <v/>
      </c>
      <c r="DM123" s="273" t="str">
        <f ca="true">+IF(OFFSET('Sanitation Data'!$I$31,0,10*ROW('Sanitation Data'!I117))="","",OFFSET('Sanitation Data'!$I$31,0,10*ROW('Sanitation Data'!I117)))</f>
        <v/>
      </c>
      <c r="DN123" s="273" t="str">
        <f ca="true">+IF(OFFSET('Sanitation Data'!$I$32,0,10*ROW('Sanitation Data'!I117))="","",OFFSET('Sanitation Data'!$I$32,0,10*ROW('Sanitation Data'!I117)))</f>
        <v/>
      </c>
      <c r="DO123" s="273" t="str">
        <f ca="true">+IF(OFFSET('Hygiene Data'!$D$11,0,10*ROW('Hygiene Data'!D117))="","",OFFSET('Hygiene Data'!$D$11,0,10*ROW('Hygiene Data'!D117)))</f>
        <v/>
      </c>
      <c r="DP123" s="273" t="str">
        <f ca="true">+IF(OFFSET('Hygiene Data'!$D$12,0,10*ROW('Hygiene Data'!D117))="","",OFFSET('Hygiene Data'!$D$12,0,10*ROW('Hygiene Data'!D117)))</f>
        <v/>
      </c>
      <c r="DQ123" s="273" t="str">
        <f ca="true">+IF(OFFSET('Hygiene Data'!$D$13,0,10*ROW('Hygiene Data'!D117))="","",OFFSET('Hygiene Data'!$D$13,0,10*ROW('Hygiene Data'!D117)))</f>
        <v/>
      </c>
      <c r="DR123" s="273" t="str">
        <f ca="true">+IF(OFFSET('Hygiene Data'!$E$11,0,10*ROW('Hygiene Data'!E117))="","",OFFSET('Hygiene Data'!$E$11,0,10*ROW('Hygiene Data'!E117)))</f>
        <v/>
      </c>
      <c r="DS123" s="273" t="str">
        <f ca="true">+IF(OFFSET('Hygiene Data'!$E$12,0,10*ROW('Hygiene Data'!E117))="","",OFFSET('Hygiene Data'!$E$12,0,10*ROW('Hygiene Data'!E117)))</f>
        <v/>
      </c>
      <c r="DT123" s="273" t="str">
        <f ca="true">+IF(OFFSET('Hygiene Data'!$E$13,0,10*ROW('Hygiene Data'!E117))="","",OFFSET('Hygiene Data'!$E$13,0,10*ROW('Hygiene Data'!E117)))</f>
        <v/>
      </c>
      <c r="DU123" s="273" t="str">
        <f ca="true">+IF(OFFSET('Hygiene Data'!$F$11,0,10*ROW('Hygiene Data'!F117))="","",OFFSET('Hygiene Data'!$F$11,0,10*ROW('Hygiene Data'!F117)))</f>
        <v/>
      </c>
      <c r="DV123" s="273" t="str">
        <f ca="true">+IF(OFFSET('Hygiene Data'!$F$12,0,10*ROW('Hygiene Data'!F117))="","",OFFSET('Hygiene Data'!$F$12,0,10*ROW('Hygiene Data'!F117)))</f>
        <v/>
      </c>
      <c r="DW123" s="273" t="str">
        <f ca="true">+IF(OFFSET('Hygiene Data'!$F$13,0,10*ROW('Hygiene Data'!F117))="","",OFFSET('Hygiene Data'!$F$13,0,10*ROW('Hygiene Data'!F117)))</f>
        <v/>
      </c>
      <c r="DX123" s="273" t="str">
        <f ca="true">+IF(OFFSET('Hygiene Data'!$G$11,0,10*ROW('Hygiene Data'!G117))="","",OFFSET('Hygiene Data'!$G$11,0,10*ROW('Hygiene Data'!G117)))</f>
        <v/>
      </c>
      <c r="DY123" s="273" t="str">
        <f ca="true">+IF(OFFSET('Hygiene Data'!$G$12,0,10*ROW('Hygiene Data'!G117))="","",OFFSET('Hygiene Data'!$G$12,0,10*ROW('Hygiene Data'!G117)))</f>
        <v/>
      </c>
      <c r="DZ123" s="273" t="str">
        <f ca="true">+IF(OFFSET('Hygiene Data'!$G$13,0,10*ROW('Hygiene Data'!G117))="","",OFFSET('Hygiene Data'!$G$13,0,10*ROW('Hygiene Data'!G117)))</f>
        <v/>
      </c>
      <c r="EA123" s="273" t="str">
        <f ca="true">+IF(OFFSET('Hygiene Data'!$H$11,0,10*ROW('Hygiene Data'!H117))="","",OFFSET('Hygiene Data'!$H$11,0,10*ROW('Hygiene Data'!H117)))</f>
        <v/>
      </c>
      <c r="EB123" s="273" t="str">
        <f ca="true">+IF(OFFSET('Hygiene Data'!$H$12,0,10*ROW('Hygiene Data'!H117))="","",OFFSET('Hygiene Data'!$H$12,0,10*ROW('Hygiene Data'!H117)))</f>
        <v/>
      </c>
      <c r="EC123" s="273" t="str">
        <f ca="true">+IF(OFFSET('Hygiene Data'!$H$13,0,10*ROW('Hygiene Data'!H117))="","",OFFSET('Hygiene Data'!$H$13,0,10*ROW('Hygiene Data'!H117)))</f>
        <v/>
      </c>
      <c r="ED123" s="273" t="str">
        <f ca="true">+IF(OFFSET('Hygiene Data'!$I$11,0,10*ROW('Hygiene Data'!I117))="","",OFFSET('Hygiene Data'!$I$11,0,10*ROW('Hygiene Data'!I117)))</f>
        <v/>
      </c>
      <c r="EE123" s="273" t="str">
        <f ca="true">+IF(OFFSET('Hygiene Data'!$I$12,0,10*ROW('Hygiene Data'!I117))="","",OFFSET('Hygiene Data'!$I$12,0,10*ROW('Hygiene Data'!I117)))</f>
        <v/>
      </c>
      <c r="EF123" s="273"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29"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3"/>
      <c r="BS124" s="273" t="str">
        <f ca="true">+IF(OFFSET('Water Data'!$D$27,0,10*ROW('Water Data'!D118))="","",OFFSET('Water Data'!$D$27,0,10*ROW('Water Data'!D118)))</f>
        <v/>
      </c>
      <c r="BT124" s="273" t="str">
        <f ca="true">+IF(OFFSET('Water Data'!$D$28,0,10*ROW('Water Data'!D118))="","",OFFSET('Water Data'!$D$28,0,10*ROW('Water Data'!D118)))</f>
        <v/>
      </c>
      <c r="BU124" s="273" t="str">
        <f ca="true">+IF(OFFSET('Water Data'!$D$29,0,10*ROW('Water Data'!D118))="","",OFFSET('Water Data'!$D$29,0,10*ROW('Water Data'!D118)))</f>
        <v/>
      </c>
      <c r="BV124" s="273" t="str">
        <f ca="true">+IF(OFFSET('Water Data'!$E$27,0,10*ROW('Water Data'!E118))="","",OFFSET('Water Data'!$E$27,0,10*ROW('Water Data'!E118)))</f>
        <v/>
      </c>
      <c r="BW124" s="273" t="str">
        <f ca="true">+IF(OFFSET('Water Data'!$E$28,0,10*ROW('Water Data'!E118))="","",OFFSET('Water Data'!$E$28,0,10*ROW('Water Data'!E118)))</f>
        <v/>
      </c>
      <c r="BX124" s="273" t="str">
        <f ca="true">+IF(OFFSET('Water Data'!$E$29,0,10*ROW('Water Data'!E118))="","",OFFSET('Water Data'!$E$29,0,10*ROW('Water Data'!E118)))</f>
        <v/>
      </c>
      <c r="BY124" s="273" t="str">
        <f ca="true">+IF(OFFSET('Water Data'!$F$27,0,10*ROW('Water Data'!F118))="","",OFFSET('Water Data'!$F$27,0,10*ROW('Water Data'!F118)))</f>
        <v/>
      </c>
      <c r="BZ124" s="273" t="str">
        <f ca="true">+IF(OFFSET('Water Data'!$F$28,0,10*ROW('Water Data'!F118))="","",OFFSET('Water Data'!$F$28,0,10*ROW('Water Data'!F118)))</f>
        <v/>
      </c>
      <c r="CA124" s="273" t="str">
        <f ca="true">+IF(OFFSET('Water Data'!$F$29,0,10*ROW('Water Data'!F118))="","",OFFSET('Water Data'!$F$29,0,10*ROW('Water Data'!F118)))</f>
        <v/>
      </c>
      <c r="CB124" s="273" t="str">
        <f ca="true">+IF(OFFSET('Water Data'!$G$27,0,10*ROW('Water Data'!G118))="","",OFFSET('Water Data'!$G$27,0,10*ROW('Water Data'!G118)))</f>
        <v/>
      </c>
      <c r="CC124" s="273" t="str">
        <f ca="true">+IF(OFFSET('Water Data'!$G$28,0,10*ROW('Water Data'!G118))="","",OFFSET('Water Data'!$G$28,0,10*ROW('Water Data'!G118)))</f>
        <v/>
      </c>
      <c r="CD124" s="273" t="str">
        <f ca="true">+IF(OFFSET('Water Data'!$G$29,0,10*ROW('Water Data'!G118))="","",OFFSET('Water Data'!$G$29,0,10*ROW('Water Data'!G118)))</f>
        <v/>
      </c>
      <c r="CE124" s="273" t="str">
        <f ca="true">+IF(OFFSET('Water Data'!$H$27,0,10*ROW('Water Data'!H118))="","",OFFSET('Water Data'!$H$27,0,10*ROW('Water Data'!H118)))</f>
        <v/>
      </c>
      <c r="CF124" s="273" t="str">
        <f ca="true">+IF(OFFSET('Water Data'!$H$28,0,10*ROW('Water Data'!H118))="","",OFFSET('Water Data'!$H$28,0,10*ROW('Water Data'!H118)))</f>
        <v/>
      </c>
      <c r="CG124" s="273" t="str">
        <f ca="true">+IF(OFFSET('Water Data'!$H$29,0,10*ROW('Water Data'!H118))="","",OFFSET('Water Data'!$H$29,0,10*ROW('Water Data'!H118)))</f>
        <v/>
      </c>
      <c r="CH124" s="273" t="str">
        <f ca="true">+IF(OFFSET('Water Data'!$I$27,0,10*ROW('Water Data'!I118))="","",OFFSET('Water Data'!$I$27,0,10*ROW('Water Data'!I118)))</f>
        <v/>
      </c>
      <c r="CI124" s="273" t="str">
        <f ca="true">+IF(OFFSET('Water Data'!$I$28,0,10*ROW('Water Data'!I118))="","",OFFSET('Water Data'!$I$28,0,10*ROW('Water Data'!I118)))</f>
        <v/>
      </c>
      <c r="CJ124" s="273" t="str">
        <f ca="true">+IF(OFFSET('Water Data'!$I$29,0,10*ROW('Water Data'!I118))="","",OFFSET('Water Data'!$I$29,0,10*ROW('Water Data'!I118)))</f>
        <v/>
      </c>
      <c r="CK124" s="273" t="str">
        <f ca="true">+IF(OFFSET('Sanitation Data'!$D$28,0,10*ROW('Sanitation Data'!D118))="","",OFFSET('Sanitation Data'!$D$28,0,10*ROW('Sanitation Data'!D118)))</f>
        <v/>
      </c>
      <c r="CL124" s="273" t="str">
        <f ca="true">+IF(OFFSET('Sanitation Data'!$D$29,0,10*ROW('Sanitation Data'!D118))="","",OFFSET('Sanitation Data'!$D$29,0,10*ROW('Sanitation Data'!D118)))</f>
        <v/>
      </c>
      <c r="CM124" s="273" t="str">
        <f ca="true">+IF(OFFSET('Sanitation Data'!$D$30,0,10*ROW('Sanitation Data'!D118))="","",OFFSET('Sanitation Data'!$D$30,0,10*ROW('Sanitation Data'!D118)))</f>
        <v/>
      </c>
      <c r="CN124" s="273" t="str">
        <f ca="true">+IF(OFFSET('Sanitation Data'!$D$31,0,10*ROW('Sanitation Data'!D118))="","",OFFSET('Sanitation Data'!$D$31,0,10*ROW('Sanitation Data'!D118)))</f>
        <v/>
      </c>
      <c r="CO124" s="273" t="str">
        <f ca="true">+IF(OFFSET('Sanitation Data'!$D$32,0,10*ROW('Sanitation Data'!D118))="","",OFFSET('Sanitation Data'!$D$32,0,10*ROW('Sanitation Data'!D118)))</f>
        <v/>
      </c>
      <c r="CP124" s="273" t="str">
        <f ca="true">+IF(OFFSET('Sanitation Data'!$E$28,0,10*ROW('Sanitation Data'!E118))="","",OFFSET('Sanitation Data'!$E$28,0,10*ROW('Sanitation Data'!E118)))</f>
        <v/>
      </c>
      <c r="CQ124" s="273" t="str">
        <f ca="true">+IF(OFFSET('Sanitation Data'!$E$29,0,10*ROW('Sanitation Data'!E118))="","",OFFSET('Sanitation Data'!$E$29,0,10*ROW('Sanitation Data'!E118)))</f>
        <v/>
      </c>
      <c r="CR124" s="273" t="str">
        <f ca="true">+IF(OFFSET('Sanitation Data'!$E$30,0,10*ROW('Sanitation Data'!E118))="","",OFFSET('Sanitation Data'!$E$30,0,10*ROW('Sanitation Data'!E118)))</f>
        <v/>
      </c>
      <c r="CS124" s="273" t="str">
        <f ca="true">+IF(OFFSET('Sanitation Data'!$E$31,0,10*ROW('Sanitation Data'!E118))="","",OFFSET('Sanitation Data'!$E$31,0,10*ROW('Sanitation Data'!E118)))</f>
        <v/>
      </c>
      <c r="CT124" s="273" t="str">
        <f ca="true">+IF(OFFSET('Sanitation Data'!$E$32,0,10*ROW('Sanitation Data'!E118))="","",OFFSET('Sanitation Data'!$E$32,0,10*ROW('Sanitation Data'!E118)))</f>
        <v/>
      </c>
      <c r="CU124" s="273" t="str">
        <f ca="true">+IF(OFFSET('Sanitation Data'!$F$28,0,10*ROW('Sanitation Data'!F118))="","",OFFSET('Sanitation Data'!$F$28,0,10*ROW('Sanitation Data'!F118)))</f>
        <v/>
      </c>
      <c r="CV124" s="273" t="str">
        <f ca="true">+IF(OFFSET('Sanitation Data'!$F$29,0,10*ROW('Sanitation Data'!F118))="","",OFFSET('Sanitation Data'!$F$29,0,10*ROW('Sanitation Data'!F118)))</f>
        <v/>
      </c>
      <c r="CW124" s="273" t="str">
        <f ca="true">+IF(OFFSET('Sanitation Data'!$F$30,0,10*ROW('Sanitation Data'!F118))="","",OFFSET('Sanitation Data'!$F$30,0,10*ROW('Sanitation Data'!F118)))</f>
        <v/>
      </c>
      <c r="CX124" s="273" t="str">
        <f ca="true">+IF(OFFSET('Sanitation Data'!$F$31,0,10*ROW('Sanitation Data'!F118))="","",OFFSET('Sanitation Data'!$F$31,0,10*ROW('Sanitation Data'!F118)))</f>
        <v/>
      </c>
      <c r="CY124" s="273" t="str">
        <f ca="true">+IF(OFFSET('Sanitation Data'!$F$32,0,10*ROW('Sanitation Data'!F118))="","",OFFSET('Sanitation Data'!$F$32,0,10*ROW('Sanitation Data'!F118)))</f>
        <v/>
      </c>
      <c r="CZ124" s="273" t="str">
        <f ca="true">+IF(OFFSET('Sanitation Data'!$G$28,0,10*ROW('Sanitation Data'!G118))="","",OFFSET('Sanitation Data'!$G$28,0,10*ROW('Sanitation Data'!G118)))</f>
        <v/>
      </c>
      <c r="DA124" s="273" t="str">
        <f ca="true">+IF(OFFSET('Sanitation Data'!$G$29,0,10*ROW('Sanitation Data'!G118))="","",OFFSET('Sanitation Data'!$G$29,0,10*ROW('Sanitation Data'!G118)))</f>
        <v/>
      </c>
      <c r="DB124" s="273" t="str">
        <f ca="true">+IF(OFFSET('Sanitation Data'!$G$30,0,10*ROW('Sanitation Data'!G118))="","",OFFSET('Sanitation Data'!$G$30,0,10*ROW('Sanitation Data'!G118)))</f>
        <v/>
      </c>
      <c r="DC124" s="273" t="str">
        <f ca="true">+IF(OFFSET('Sanitation Data'!$G$31,0,10*ROW('Sanitation Data'!G118))="","",OFFSET('Sanitation Data'!$G$31,0,10*ROW('Sanitation Data'!G118)))</f>
        <v/>
      </c>
      <c r="DD124" s="273" t="str">
        <f ca="true">+IF(OFFSET('Sanitation Data'!$G$32,0,10*ROW('Sanitation Data'!G118))="","",OFFSET('Sanitation Data'!$G$32,0,10*ROW('Sanitation Data'!G118)))</f>
        <v/>
      </c>
      <c r="DE124" s="273" t="str">
        <f ca="true">+IF(OFFSET('Sanitation Data'!$H$28,0,10*ROW('Sanitation Data'!H118))="","",OFFSET('Sanitation Data'!$H$28,0,10*ROW('Sanitation Data'!H118)))</f>
        <v/>
      </c>
      <c r="DF124" s="273" t="str">
        <f ca="true">+IF(OFFSET('Sanitation Data'!$H$29,0,10*ROW('Sanitation Data'!H118))="","",OFFSET('Sanitation Data'!$H$29,0,10*ROW('Sanitation Data'!H118)))</f>
        <v/>
      </c>
      <c r="DG124" s="273" t="str">
        <f ca="true">+IF(OFFSET('Sanitation Data'!$H$30,0,10*ROW('Sanitation Data'!H118))="","",OFFSET('Sanitation Data'!$H$30,0,10*ROW('Sanitation Data'!H118)))</f>
        <v/>
      </c>
      <c r="DH124" s="273" t="str">
        <f ca="true">+IF(OFFSET('Sanitation Data'!$H$31,0,10*ROW('Sanitation Data'!H118))="","",OFFSET('Sanitation Data'!$H$31,0,10*ROW('Sanitation Data'!H118)))</f>
        <v/>
      </c>
      <c r="DI124" s="273" t="str">
        <f ca="true">+IF(OFFSET('Sanitation Data'!$H$32,0,10*ROW('Sanitation Data'!H118))="","",OFFSET('Sanitation Data'!$H$32,0,10*ROW('Sanitation Data'!H118)))</f>
        <v/>
      </c>
      <c r="DJ124" s="273" t="str">
        <f ca="true">+IF(OFFSET('Sanitation Data'!$I$28,0,10*ROW('Sanitation Data'!I118))="","",OFFSET('Sanitation Data'!$I$28,0,10*ROW('Sanitation Data'!I118)))</f>
        <v/>
      </c>
      <c r="DK124" s="273" t="str">
        <f ca="true">+IF(OFFSET('Sanitation Data'!$I$29,0,10*ROW('Sanitation Data'!I118))="","",OFFSET('Sanitation Data'!$I$29,0,10*ROW('Sanitation Data'!I118)))</f>
        <v/>
      </c>
      <c r="DL124" s="273" t="str">
        <f ca="true">+IF(OFFSET('Sanitation Data'!$I$30,0,10*ROW('Sanitation Data'!I118))="","",OFFSET('Sanitation Data'!$I$30,0,10*ROW('Sanitation Data'!I118)))</f>
        <v/>
      </c>
      <c r="DM124" s="273" t="str">
        <f ca="true">+IF(OFFSET('Sanitation Data'!$I$31,0,10*ROW('Sanitation Data'!I118))="","",OFFSET('Sanitation Data'!$I$31,0,10*ROW('Sanitation Data'!I118)))</f>
        <v/>
      </c>
      <c r="DN124" s="273" t="str">
        <f ca="true">+IF(OFFSET('Sanitation Data'!$I$32,0,10*ROW('Sanitation Data'!I118))="","",OFFSET('Sanitation Data'!$I$32,0,10*ROW('Sanitation Data'!I118)))</f>
        <v/>
      </c>
      <c r="DO124" s="273" t="str">
        <f ca="true">+IF(OFFSET('Hygiene Data'!$D$11,0,10*ROW('Hygiene Data'!D118))="","",OFFSET('Hygiene Data'!$D$11,0,10*ROW('Hygiene Data'!D118)))</f>
        <v/>
      </c>
      <c r="DP124" s="273" t="str">
        <f ca="true">+IF(OFFSET('Hygiene Data'!$D$12,0,10*ROW('Hygiene Data'!D118))="","",OFFSET('Hygiene Data'!$D$12,0,10*ROW('Hygiene Data'!D118)))</f>
        <v/>
      </c>
      <c r="DQ124" s="273" t="str">
        <f ca="true">+IF(OFFSET('Hygiene Data'!$D$13,0,10*ROW('Hygiene Data'!D118))="","",OFFSET('Hygiene Data'!$D$13,0,10*ROW('Hygiene Data'!D118)))</f>
        <v/>
      </c>
      <c r="DR124" s="273" t="str">
        <f ca="true">+IF(OFFSET('Hygiene Data'!$E$11,0,10*ROW('Hygiene Data'!E118))="","",OFFSET('Hygiene Data'!$E$11,0,10*ROW('Hygiene Data'!E118)))</f>
        <v/>
      </c>
      <c r="DS124" s="273" t="str">
        <f ca="true">+IF(OFFSET('Hygiene Data'!$E$12,0,10*ROW('Hygiene Data'!E118))="","",OFFSET('Hygiene Data'!$E$12,0,10*ROW('Hygiene Data'!E118)))</f>
        <v/>
      </c>
      <c r="DT124" s="273" t="str">
        <f ca="true">+IF(OFFSET('Hygiene Data'!$E$13,0,10*ROW('Hygiene Data'!E118))="","",OFFSET('Hygiene Data'!$E$13,0,10*ROW('Hygiene Data'!E118)))</f>
        <v/>
      </c>
      <c r="DU124" s="273" t="str">
        <f ca="true">+IF(OFFSET('Hygiene Data'!$F$11,0,10*ROW('Hygiene Data'!F118))="","",OFFSET('Hygiene Data'!$F$11,0,10*ROW('Hygiene Data'!F118)))</f>
        <v/>
      </c>
      <c r="DV124" s="273" t="str">
        <f ca="true">+IF(OFFSET('Hygiene Data'!$F$12,0,10*ROW('Hygiene Data'!F118))="","",OFFSET('Hygiene Data'!$F$12,0,10*ROW('Hygiene Data'!F118)))</f>
        <v/>
      </c>
      <c r="DW124" s="273" t="str">
        <f ca="true">+IF(OFFSET('Hygiene Data'!$F$13,0,10*ROW('Hygiene Data'!F118))="","",OFFSET('Hygiene Data'!$F$13,0,10*ROW('Hygiene Data'!F118)))</f>
        <v/>
      </c>
      <c r="DX124" s="273" t="str">
        <f ca="true">+IF(OFFSET('Hygiene Data'!$G$11,0,10*ROW('Hygiene Data'!G118))="","",OFFSET('Hygiene Data'!$G$11,0,10*ROW('Hygiene Data'!G118)))</f>
        <v/>
      </c>
      <c r="DY124" s="273" t="str">
        <f ca="true">+IF(OFFSET('Hygiene Data'!$G$12,0,10*ROW('Hygiene Data'!G118))="","",OFFSET('Hygiene Data'!$G$12,0,10*ROW('Hygiene Data'!G118)))</f>
        <v/>
      </c>
      <c r="DZ124" s="273" t="str">
        <f ca="true">+IF(OFFSET('Hygiene Data'!$G$13,0,10*ROW('Hygiene Data'!G118))="","",OFFSET('Hygiene Data'!$G$13,0,10*ROW('Hygiene Data'!G118)))</f>
        <v/>
      </c>
      <c r="EA124" s="273" t="str">
        <f ca="true">+IF(OFFSET('Hygiene Data'!$H$11,0,10*ROW('Hygiene Data'!H118))="","",OFFSET('Hygiene Data'!$H$11,0,10*ROW('Hygiene Data'!H118)))</f>
        <v/>
      </c>
      <c r="EB124" s="273" t="str">
        <f ca="true">+IF(OFFSET('Hygiene Data'!$H$12,0,10*ROW('Hygiene Data'!H118))="","",OFFSET('Hygiene Data'!$H$12,0,10*ROW('Hygiene Data'!H118)))</f>
        <v/>
      </c>
      <c r="EC124" s="273" t="str">
        <f ca="true">+IF(OFFSET('Hygiene Data'!$H$13,0,10*ROW('Hygiene Data'!H118))="","",OFFSET('Hygiene Data'!$H$13,0,10*ROW('Hygiene Data'!H118)))</f>
        <v/>
      </c>
      <c r="ED124" s="273" t="str">
        <f ca="true">+IF(OFFSET('Hygiene Data'!$I$11,0,10*ROW('Hygiene Data'!I118))="","",OFFSET('Hygiene Data'!$I$11,0,10*ROW('Hygiene Data'!I118)))</f>
        <v/>
      </c>
      <c r="EE124" s="273" t="str">
        <f ca="true">+IF(OFFSET('Hygiene Data'!$I$12,0,10*ROW('Hygiene Data'!I118))="","",OFFSET('Hygiene Data'!$I$12,0,10*ROW('Hygiene Data'!I118)))</f>
        <v/>
      </c>
      <c r="EF124" s="273"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29"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3"/>
      <c r="BS125" s="273" t="str">
        <f ca="true">+IF(OFFSET('Water Data'!$D$27,0,10*ROW('Water Data'!D119))="","",OFFSET('Water Data'!$D$27,0,10*ROW('Water Data'!D119)))</f>
        <v/>
      </c>
      <c r="BT125" s="273" t="str">
        <f ca="true">+IF(OFFSET('Water Data'!$D$28,0,10*ROW('Water Data'!D119))="","",OFFSET('Water Data'!$D$28,0,10*ROW('Water Data'!D119)))</f>
        <v/>
      </c>
      <c r="BU125" s="273" t="str">
        <f ca="true">+IF(OFFSET('Water Data'!$D$29,0,10*ROW('Water Data'!D119))="","",OFFSET('Water Data'!$D$29,0,10*ROW('Water Data'!D119)))</f>
        <v/>
      </c>
      <c r="BV125" s="273" t="str">
        <f ca="true">+IF(OFFSET('Water Data'!$E$27,0,10*ROW('Water Data'!E119))="","",OFFSET('Water Data'!$E$27,0,10*ROW('Water Data'!E119)))</f>
        <v/>
      </c>
      <c r="BW125" s="273" t="str">
        <f ca="true">+IF(OFFSET('Water Data'!$E$28,0,10*ROW('Water Data'!E119))="","",OFFSET('Water Data'!$E$28,0,10*ROW('Water Data'!E119)))</f>
        <v/>
      </c>
      <c r="BX125" s="273" t="str">
        <f ca="true">+IF(OFFSET('Water Data'!$E$29,0,10*ROW('Water Data'!E119))="","",OFFSET('Water Data'!$E$29,0,10*ROW('Water Data'!E119)))</f>
        <v/>
      </c>
      <c r="BY125" s="273" t="str">
        <f ca="true">+IF(OFFSET('Water Data'!$F$27,0,10*ROW('Water Data'!F119))="","",OFFSET('Water Data'!$F$27,0,10*ROW('Water Data'!F119)))</f>
        <v/>
      </c>
      <c r="BZ125" s="273" t="str">
        <f ca="true">+IF(OFFSET('Water Data'!$F$28,0,10*ROW('Water Data'!F119))="","",OFFSET('Water Data'!$F$28,0,10*ROW('Water Data'!F119)))</f>
        <v/>
      </c>
      <c r="CA125" s="273" t="str">
        <f ca="true">+IF(OFFSET('Water Data'!$F$29,0,10*ROW('Water Data'!F119))="","",OFFSET('Water Data'!$F$29,0,10*ROW('Water Data'!F119)))</f>
        <v/>
      </c>
      <c r="CB125" s="273" t="str">
        <f ca="true">+IF(OFFSET('Water Data'!$G$27,0,10*ROW('Water Data'!G119))="","",OFFSET('Water Data'!$G$27,0,10*ROW('Water Data'!G119)))</f>
        <v/>
      </c>
      <c r="CC125" s="273" t="str">
        <f ca="true">+IF(OFFSET('Water Data'!$G$28,0,10*ROW('Water Data'!G119))="","",OFFSET('Water Data'!$G$28,0,10*ROW('Water Data'!G119)))</f>
        <v/>
      </c>
      <c r="CD125" s="273" t="str">
        <f ca="true">+IF(OFFSET('Water Data'!$G$29,0,10*ROW('Water Data'!G119))="","",OFFSET('Water Data'!$G$29,0,10*ROW('Water Data'!G119)))</f>
        <v/>
      </c>
      <c r="CE125" s="273" t="str">
        <f ca="true">+IF(OFFSET('Water Data'!$H$27,0,10*ROW('Water Data'!H119))="","",OFFSET('Water Data'!$H$27,0,10*ROW('Water Data'!H119)))</f>
        <v/>
      </c>
      <c r="CF125" s="273" t="str">
        <f ca="true">+IF(OFFSET('Water Data'!$H$28,0,10*ROW('Water Data'!H119))="","",OFFSET('Water Data'!$H$28,0,10*ROW('Water Data'!H119)))</f>
        <v/>
      </c>
      <c r="CG125" s="273" t="str">
        <f ca="true">+IF(OFFSET('Water Data'!$H$29,0,10*ROW('Water Data'!H119))="","",OFFSET('Water Data'!$H$29,0,10*ROW('Water Data'!H119)))</f>
        <v/>
      </c>
      <c r="CH125" s="273" t="str">
        <f ca="true">+IF(OFFSET('Water Data'!$I$27,0,10*ROW('Water Data'!I119))="","",OFFSET('Water Data'!$I$27,0,10*ROW('Water Data'!I119)))</f>
        <v/>
      </c>
      <c r="CI125" s="273" t="str">
        <f ca="true">+IF(OFFSET('Water Data'!$I$28,0,10*ROW('Water Data'!I119))="","",OFFSET('Water Data'!$I$28,0,10*ROW('Water Data'!I119)))</f>
        <v/>
      </c>
      <c r="CJ125" s="273" t="str">
        <f ca="true">+IF(OFFSET('Water Data'!$I$29,0,10*ROW('Water Data'!I119))="","",OFFSET('Water Data'!$I$29,0,10*ROW('Water Data'!I119)))</f>
        <v/>
      </c>
      <c r="CK125" s="273" t="str">
        <f ca="true">+IF(OFFSET('Sanitation Data'!$D$28,0,10*ROW('Sanitation Data'!D119))="","",OFFSET('Sanitation Data'!$D$28,0,10*ROW('Sanitation Data'!D119)))</f>
        <v/>
      </c>
      <c r="CL125" s="273" t="str">
        <f ca="true">+IF(OFFSET('Sanitation Data'!$D$29,0,10*ROW('Sanitation Data'!D119))="","",OFFSET('Sanitation Data'!$D$29,0,10*ROW('Sanitation Data'!D119)))</f>
        <v/>
      </c>
      <c r="CM125" s="273" t="str">
        <f ca="true">+IF(OFFSET('Sanitation Data'!$D$30,0,10*ROW('Sanitation Data'!D119))="","",OFFSET('Sanitation Data'!$D$30,0,10*ROW('Sanitation Data'!D119)))</f>
        <v/>
      </c>
      <c r="CN125" s="273" t="str">
        <f ca="true">+IF(OFFSET('Sanitation Data'!$D$31,0,10*ROW('Sanitation Data'!D119))="","",OFFSET('Sanitation Data'!$D$31,0,10*ROW('Sanitation Data'!D119)))</f>
        <v/>
      </c>
      <c r="CO125" s="273" t="str">
        <f ca="true">+IF(OFFSET('Sanitation Data'!$D$32,0,10*ROW('Sanitation Data'!D119))="","",OFFSET('Sanitation Data'!$D$32,0,10*ROW('Sanitation Data'!D119)))</f>
        <v/>
      </c>
      <c r="CP125" s="273" t="str">
        <f ca="true">+IF(OFFSET('Sanitation Data'!$E$28,0,10*ROW('Sanitation Data'!E119))="","",OFFSET('Sanitation Data'!$E$28,0,10*ROW('Sanitation Data'!E119)))</f>
        <v/>
      </c>
      <c r="CQ125" s="273" t="str">
        <f ca="true">+IF(OFFSET('Sanitation Data'!$E$29,0,10*ROW('Sanitation Data'!E119))="","",OFFSET('Sanitation Data'!$E$29,0,10*ROW('Sanitation Data'!E119)))</f>
        <v/>
      </c>
      <c r="CR125" s="273" t="str">
        <f ca="true">+IF(OFFSET('Sanitation Data'!$E$30,0,10*ROW('Sanitation Data'!E119))="","",OFFSET('Sanitation Data'!$E$30,0,10*ROW('Sanitation Data'!E119)))</f>
        <v/>
      </c>
      <c r="CS125" s="273" t="str">
        <f ca="true">+IF(OFFSET('Sanitation Data'!$E$31,0,10*ROW('Sanitation Data'!E119))="","",OFFSET('Sanitation Data'!$E$31,0,10*ROW('Sanitation Data'!E119)))</f>
        <v/>
      </c>
      <c r="CT125" s="273" t="str">
        <f ca="true">+IF(OFFSET('Sanitation Data'!$E$32,0,10*ROW('Sanitation Data'!E119))="","",OFFSET('Sanitation Data'!$E$32,0,10*ROW('Sanitation Data'!E119)))</f>
        <v/>
      </c>
      <c r="CU125" s="273" t="str">
        <f ca="true">+IF(OFFSET('Sanitation Data'!$F$28,0,10*ROW('Sanitation Data'!F119))="","",OFFSET('Sanitation Data'!$F$28,0,10*ROW('Sanitation Data'!F119)))</f>
        <v/>
      </c>
      <c r="CV125" s="273" t="str">
        <f ca="true">+IF(OFFSET('Sanitation Data'!$F$29,0,10*ROW('Sanitation Data'!F119))="","",OFFSET('Sanitation Data'!$F$29,0,10*ROW('Sanitation Data'!F119)))</f>
        <v/>
      </c>
      <c r="CW125" s="273" t="str">
        <f ca="true">+IF(OFFSET('Sanitation Data'!$F$30,0,10*ROW('Sanitation Data'!F119))="","",OFFSET('Sanitation Data'!$F$30,0,10*ROW('Sanitation Data'!F119)))</f>
        <v/>
      </c>
      <c r="CX125" s="273" t="str">
        <f ca="true">+IF(OFFSET('Sanitation Data'!$F$31,0,10*ROW('Sanitation Data'!F119))="","",OFFSET('Sanitation Data'!$F$31,0,10*ROW('Sanitation Data'!F119)))</f>
        <v/>
      </c>
      <c r="CY125" s="273" t="str">
        <f ca="true">+IF(OFFSET('Sanitation Data'!$F$32,0,10*ROW('Sanitation Data'!F119))="","",OFFSET('Sanitation Data'!$F$32,0,10*ROW('Sanitation Data'!F119)))</f>
        <v/>
      </c>
      <c r="CZ125" s="273" t="str">
        <f ca="true">+IF(OFFSET('Sanitation Data'!$G$28,0,10*ROW('Sanitation Data'!G119))="","",OFFSET('Sanitation Data'!$G$28,0,10*ROW('Sanitation Data'!G119)))</f>
        <v/>
      </c>
      <c r="DA125" s="273" t="str">
        <f ca="true">+IF(OFFSET('Sanitation Data'!$G$29,0,10*ROW('Sanitation Data'!G119))="","",OFFSET('Sanitation Data'!$G$29,0,10*ROW('Sanitation Data'!G119)))</f>
        <v/>
      </c>
      <c r="DB125" s="273" t="str">
        <f ca="true">+IF(OFFSET('Sanitation Data'!$G$30,0,10*ROW('Sanitation Data'!G119))="","",OFFSET('Sanitation Data'!$G$30,0,10*ROW('Sanitation Data'!G119)))</f>
        <v/>
      </c>
      <c r="DC125" s="273" t="str">
        <f ca="true">+IF(OFFSET('Sanitation Data'!$G$31,0,10*ROW('Sanitation Data'!G119))="","",OFFSET('Sanitation Data'!$G$31,0,10*ROW('Sanitation Data'!G119)))</f>
        <v/>
      </c>
      <c r="DD125" s="273" t="str">
        <f ca="true">+IF(OFFSET('Sanitation Data'!$G$32,0,10*ROW('Sanitation Data'!G119))="","",OFFSET('Sanitation Data'!$G$32,0,10*ROW('Sanitation Data'!G119)))</f>
        <v/>
      </c>
      <c r="DE125" s="273" t="str">
        <f ca="true">+IF(OFFSET('Sanitation Data'!$H$28,0,10*ROW('Sanitation Data'!H119))="","",OFFSET('Sanitation Data'!$H$28,0,10*ROW('Sanitation Data'!H119)))</f>
        <v/>
      </c>
      <c r="DF125" s="273" t="str">
        <f ca="true">+IF(OFFSET('Sanitation Data'!$H$29,0,10*ROW('Sanitation Data'!H119))="","",OFFSET('Sanitation Data'!$H$29,0,10*ROW('Sanitation Data'!H119)))</f>
        <v/>
      </c>
      <c r="DG125" s="273" t="str">
        <f ca="true">+IF(OFFSET('Sanitation Data'!$H$30,0,10*ROW('Sanitation Data'!H119))="","",OFFSET('Sanitation Data'!$H$30,0,10*ROW('Sanitation Data'!H119)))</f>
        <v/>
      </c>
      <c r="DH125" s="273" t="str">
        <f ca="true">+IF(OFFSET('Sanitation Data'!$H$31,0,10*ROW('Sanitation Data'!H119))="","",OFFSET('Sanitation Data'!$H$31,0,10*ROW('Sanitation Data'!H119)))</f>
        <v/>
      </c>
      <c r="DI125" s="273" t="str">
        <f ca="true">+IF(OFFSET('Sanitation Data'!$H$32,0,10*ROW('Sanitation Data'!H119))="","",OFFSET('Sanitation Data'!$H$32,0,10*ROW('Sanitation Data'!H119)))</f>
        <v/>
      </c>
      <c r="DJ125" s="273" t="str">
        <f ca="true">+IF(OFFSET('Sanitation Data'!$I$28,0,10*ROW('Sanitation Data'!I119))="","",OFFSET('Sanitation Data'!$I$28,0,10*ROW('Sanitation Data'!I119)))</f>
        <v/>
      </c>
      <c r="DK125" s="273" t="str">
        <f ca="true">+IF(OFFSET('Sanitation Data'!$I$29,0,10*ROW('Sanitation Data'!I119))="","",OFFSET('Sanitation Data'!$I$29,0,10*ROW('Sanitation Data'!I119)))</f>
        <v/>
      </c>
      <c r="DL125" s="273" t="str">
        <f ca="true">+IF(OFFSET('Sanitation Data'!$I$30,0,10*ROW('Sanitation Data'!I119))="","",OFFSET('Sanitation Data'!$I$30,0,10*ROW('Sanitation Data'!I119)))</f>
        <v/>
      </c>
      <c r="DM125" s="273" t="str">
        <f ca="true">+IF(OFFSET('Sanitation Data'!$I$31,0,10*ROW('Sanitation Data'!I119))="","",OFFSET('Sanitation Data'!$I$31,0,10*ROW('Sanitation Data'!I119)))</f>
        <v/>
      </c>
      <c r="DN125" s="273" t="str">
        <f ca="true">+IF(OFFSET('Sanitation Data'!$I$32,0,10*ROW('Sanitation Data'!I119))="","",OFFSET('Sanitation Data'!$I$32,0,10*ROW('Sanitation Data'!I119)))</f>
        <v/>
      </c>
      <c r="DO125" s="273" t="str">
        <f ca="true">+IF(OFFSET('Hygiene Data'!$D$11,0,10*ROW('Hygiene Data'!D119))="","",OFFSET('Hygiene Data'!$D$11,0,10*ROW('Hygiene Data'!D119)))</f>
        <v/>
      </c>
      <c r="DP125" s="273" t="str">
        <f ca="true">+IF(OFFSET('Hygiene Data'!$D$12,0,10*ROW('Hygiene Data'!D119))="","",OFFSET('Hygiene Data'!$D$12,0,10*ROW('Hygiene Data'!D119)))</f>
        <v/>
      </c>
      <c r="DQ125" s="273" t="str">
        <f ca="true">+IF(OFFSET('Hygiene Data'!$D$13,0,10*ROW('Hygiene Data'!D119))="","",OFFSET('Hygiene Data'!$D$13,0,10*ROW('Hygiene Data'!D119)))</f>
        <v/>
      </c>
      <c r="DR125" s="273" t="str">
        <f ca="true">+IF(OFFSET('Hygiene Data'!$E$11,0,10*ROW('Hygiene Data'!E119))="","",OFFSET('Hygiene Data'!$E$11,0,10*ROW('Hygiene Data'!E119)))</f>
        <v/>
      </c>
      <c r="DS125" s="273" t="str">
        <f ca="true">+IF(OFFSET('Hygiene Data'!$E$12,0,10*ROW('Hygiene Data'!E119))="","",OFFSET('Hygiene Data'!$E$12,0,10*ROW('Hygiene Data'!E119)))</f>
        <v/>
      </c>
      <c r="DT125" s="273" t="str">
        <f ca="true">+IF(OFFSET('Hygiene Data'!$E$13,0,10*ROW('Hygiene Data'!E119))="","",OFFSET('Hygiene Data'!$E$13,0,10*ROW('Hygiene Data'!E119)))</f>
        <v/>
      </c>
      <c r="DU125" s="273" t="str">
        <f ca="true">+IF(OFFSET('Hygiene Data'!$F$11,0,10*ROW('Hygiene Data'!F119))="","",OFFSET('Hygiene Data'!$F$11,0,10*ROW('Hygiene Data'!F119)))</f>
        <v/>
      </c>
      <c r="DV125" s="273" t="str">
        <f ca="true">+IF(OFFSET('Hygiene Data'!$F$12,0,10*ROW('Hygiene Data'!F119))="","",OFFSET('Hygiene Data'!$F$12,0,10*ROW('Hygiene Data'!F119)))</f>
        <v/>
      </c>
      <c r="DW125" s="273" t="str">
        <f ca="true">+IF(OFFSET('Hygiene Data'!$F$13,0,10*ROW('Hygiene Data'!F119))="","",OFFSET('Hygiene Data'!$F$13,0,10*ROW('Hygiene Data'!F119)))</f>
        <v/>
      </c>
      <c r="DX125" s="273" t="str">
        <f ca="true">+IF(OFFSET('Hygiene Data'!$G$11,0,10*ROW('Hygiene Data'!G119))="","",OFFSET('Hygiene Data'!$G$11,0,10*ROW('Hygiene Data'!G119)))</f>
        <v/>
      </c>
      <c r="DY125" s="273" t="str">
        <f ca="true">+IF(OFFSET('Hygiene Data'!$G$12,0,10*ROW('Hygiene Data'!G119))="","",OFFSET('Hygiene Data'!$G$12,0,10*ROW('Hygiene Data'!G119)))</f>
        <v/>
      </c>
      <c r="DZ125" s="273" t="str">
        <f ca="true">+IF(OFFSET('Hygiene Data'!$G$13,0,10*ROW('Hygiene Data'!G119))="","",OFFSET('Hygiene Data'!$G$13,0,10*ROW('Hygiene Data'!G119)))</f>
        <v/>
      </c>
      <c r="EA125" s="273" t="str">
        <f ca="true">+IF(OFFSET('Hygiene Data'!$H$11,0,10*ROW('Hygiene Data'!H119))="","",OFFSET('Hygiene Data'!$H$11,0,10*ROW('Hygiene Data'!H119)))</f>
        <v/>
      </c>
      <c r="EB125" s="273" t="str">
        <f ca="true">+IF(OFFSET('Hygiene Data'!$H$12,0,10*ROW('Hygiene Data'!H119))="","",OFFSET('Hygiene Data'!$H$12,0,10*ROW('Hygiene Data'!H119)))</f>
        <v/>
      </c>
      <c r="EC125" s="273" t="str">
        <f ca="true">+IF(OFFSET('Hygiene Data'!$H$13,0,10*ROW('Hygiene Data'!H119))="","",OFFSET('Hygiene Data'!$H$13,0,10*ROW('Hygiene Data'!H119)))</f>
        <v/>
      </c>
      <c r="ED125" s="273" t="str">
        <f ca="true">+IF(OFFSET('Hygiene Data'!$I$11,0,10*ROW('Hygiene Data'!I119))="","",OFFSET('Hygiene Data'!$I$11,0,10*ROW('Hygiene Data'!I119)))</f>
        <v/>
      </c>
      <c r="EE125" s="273" t="str">
        <f ca="true">+IF(OFFSET('Hygiene Data'!$I$12,0,10*ROW('Hygiene Data'!I119))="","",OFFSET('Hygiene Data'!$I$12,0,10*ROW('Hygiene Data'!I119)))</f>
        <v/>
      </c>
      <c r="EF125" s="273"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29"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3"/>
      <c r="BS126" s="273" t="str">
        <f ca="true">+IF(OFFSET('Water Data'!$D$27,0,10*ROW('Water Data'!D120))="","",OFFSET('Water Data'!$D$27,0,10*ROW('Water Data'!D120)))</f>
        <v/>
      </c>
      <c r="BT126" s="273" t="str">
        <f ca="true">+IF(OFFSET('Water Data'!$D$28,0,10*ROW('Water Data'!D120))="","",OFFSET('Water Data'!$D$28,0,10*ROW('Water Data'!D120)))</f>
        <v/>
      </c>
      <c r="BU126" s="273" t="str">
        <f ca="true">+IF(OFFSET('Water Data'!$D$29,0,10*ROW('Water Data'!D120))="","",OFFSET('Water Data'!$D$29,0,10*ROW('Water Data'!D120)))</f>
        <v/>
      </c>
      <c r="BV126" s="273" t="str">
        <f ca="true">+IF(OFFSET('Water Data'!$E$27,0,10*ROW('Water Data'!E120))="","",OFFSET('Water Data'!$E$27,0,10*ROW('Water Data'!E120)))</f>
        <v/>
      </c>
      <c r="BW126" s="273" t="str">
        <f ca="true">+IF(OFFSET('Water Data'!$E$28,0,10*ROW('Water Data'!E120))="","",OFFSET('Water Data'!$E$28,0,10*ROW('Water Data'!E120)))</f>
        <v/>
      </c>
      <c r="BX126" s="273" t="str">
        <f ca="true">+IF(OFFSET('Water Data'!$E$29,0,10*ROW('Water Data'!E120))="","",OFFSET('Water Data'!$E$29,0,10*ROW('Water Data'!E120)))</f>
        <v/>
      </c>
      <c r="BY126" s="273" t="str">
        <f ca="true">+IF(OFFSET('Water Data'!$F$27,0,10*ROW('Water Data'!F120))="","",OFFSET('Water Data'!$F$27,0,10*ROW('Water Data'!F120)))</f>
        <v/>
      </c>
      <c r="BZ126" s="273" t="str">
        <f ca="true">+IF(OFFSET('Water Data'!$F$28,0,10*ROW('Water Data'!F120))="","",OFFSET('Water Data'!$F$28,0,10*ROW('Water Data'!F120)))</f>
        <v/>
      </c>
      <c r="CA126" s="273" t="str">
        <f ca="true">+IF(OFFSET('Water Data'!$F$29,0,10*ROW('Water Data'!F120))="","",OFFSET('Water Data'!$F$29,0,10*ROW('Water Data'!F120)))</f>
        <v/>
      </c>
      <c r="CB126" s="273" t="str">
        <f ca="true">+IF(OFFSET('Water Data'!$G$27,0,10*ROW('Water Data'!G120))="","",OFFSET('Water Data'!$G$27,0,10*ROW('Water Data'!G120)))</f>
        <v/>
      </c>
      <c r="CC126" s="273" t="str">
        <f ca="true">+IF(OFFSET('Water Data'!$G$28,0,10*ROW('Water Data'!G120))="","",OFFSET('Water Data'!$G$28,0,10*ROW('Water Data'!G120)))</f>
        <v/>
      </c>
      <c r="CD126" s="273" t="str">
        <f ca="true">+IF(OFFSET('Water Data'!$G$29,0,10*ROW('Water Data'!G120))="","",OFFSET('Water Data'!$G$29,0,10*ROW('Water Data'!G120)))</f>
        <v/>
      </c>
      <c r="CE126" s="273" t="str">
        <f ca="true">+IF(OFFSET('Water Data'!$H$27,0,10*ROW('Water Data'!H120))="","",OFFSET('Water Data'!$H$27,0,10*ROW('Water Data'!H120)))</f>
        <v/>
      </c>
      <c r="CF126" s="273" t="str">
        <f ca="true">+IF(OFFSET('Water Data'!$H$28,0,10*ROW('Water Data'!H120))="","",OFFSET('Water Data'!$H$28,0,10*ROW('Water Data'!H120)))</f>
        <v/>
      </c>
      <c r="CG126" s="273" t="str">
        <f ca="true">+IF(OFFSET('Water Data'!$H$29,0,10*ROW('Water Data'!H120))="","",OFFSET('Water Data'!$H$29,0,10*ROW('Water Data'!H120)))</f>
        <v/>
      </c>
      <c r="CH126" s="273" t="str">
        <f ca="true">+IF(OFFSET('Water Data'!$I$27,0,10*ROW('Water Data'!I120))="","",OFFSET('Water Data'!$I$27,0,10*ROW('Water Data'!I120)))</f>
        <v/>
      </c>
      <c r="CI126" s="273" t="str">
        <f ca="true">+IF(OFFSET('Water Data'!$I$28,0,10*ROW('Water Data'!I120))="","",OFFSET('Water Data'!$I$28,0,10*ROW('Water Data'!I120)))</f>
        <v/>
      </c>
      <c r="CJ126" s="273" t="str">
        <f ca="true">+IF(OFFSET('Water Data'!$I$29,0,10*ROW('Water Data'!I120))="","",OFFSET('Water Data'!$I$29,0,10*ROW('Water Data'!I120)))</f>
        <v/>
      </c>
      <c r="CK126" s="273" t="str">
        <f ca="true">+IF(OFFSET('Sanitation Data'!$D$28,0,10*ROW('Sanitation Data'!D120))="","",OFFSET('Sanitation Data'!$D$28,0,10*ROW('Sanitation Data'!D120)))</f>
        <v/>
      </c>
      <c r="CL126" s="273" t="str">
        <f ca="true">+IF(OFFSET('Sanitation Data'!$D$29,0,10*ROW('Sanitation Data'!D120))="","",OFFSET('Sanitation Data'!$D$29,0,10*ROW('Sanitation Data'!D120)))</f>
        <v/>
      </c>
      <c r="CM126" s="273" t="str">
        <f ca="true">+IF(OFFSET('Sanitation Data'!$D$30,0,10*ROW('Sanitation Data'!D120))="","",OFFSET('Sanitation Data'!$D$30,0,10*ROW('Sanitation Data'!D120)))</f>
        <v/>
      </c>
      <c r="CN126" s="273" t="str">
        <f ca="true">+IF(OFFSET('Sanitation Data'!$D$31,0,10*ROW('Sanitation Data'!D120))="","",OFFSET('Sanitation Data'!$D$31,0,10*ROW('Sanitation Data'!D120)))</f>
        <v/>
      </c>
      <c r="CO126" s="273" t="str">
        <f ca="true">+IF(OFFSET('Sanitation Data'!$D$32,0,10*ROW('Sanitation Data'!D120))="","",OFFSET('Sanitation Data'!$D$32,0,10*ROW('Sanitation Data'!D120)))</f>
        <v/>
      </c>
      <c r="CP126" s="273" t="str">
        <f ca="true">+IF(OFFSET('Sanitation Data'!$E$28,0,10*ROW('Sanitation Data'!E120))="","",OFFSET('Sanitation Data'!$E$28,0,10*ROW('Sanitation Data'!E120)))</f>
        <v/>
      </c>
      <c r="CQ126" s="273" t="str">
        <f ca="true">+IF(OFFSET('Sanitation Data'!$E$29,0,10*ROW('Sanitation Data'!E120))="","",OFFSET('Sanitation Data'!$E$29,0,10*ROW('Sanitation Data'!E120)))</f>
        <v/>
      </c>
      <c r="CR126" s="273" t="str">
        <f ca="true">+IF(OFFSET('Sanitation Data'!$E$30,0,10*ROW('Sanitation Data'!E120))="","",OFFSET('Sanitation Data'!$E$30,0,10*ROW('Sanitation Data'!E120)))</f>
        <v/>
      </c>
      <c r="CS126" s="273" t="str">
        <f ca="true">+IF(OFFSET('Sanitation Data'!$E$31,0,10*ROW('Sanitation Data'!E120))="","",OFFSET('Sanitation Data'!$E$31,0,10*ROW('Sanitation Data'!E120)))</f>
        <v/>
      </c>
      <c r="CT126" s="273" t="str">
        <f ca="true">+IF(OFFSET('Sanitation Data'!$E$32,0,10*ROW('Sanitation Data'!E120))="","",OFFSET('Sanitation Data'!$E$32,0,10*ROW('Sanitation Data'!E120)))</f>
        <v/>
      </c>
      <c r="CU126" s="273" t="str">
        <f ca="true">+IF(OFFSET('Sanitation Data'!$F$28,0,10*ROW('Sanitation Data'!F120))="","",OFFSET('Sanitation Data'!$F$28,0,10*ROW('Sanitation Data'!F120)))</f>
        <v/>
      </c>
      <c r="CV126" s="273" t="str">
        <f ca="true">+IF(OFFSET('Sanitation Data'!$F$29,0,10*ROW('Sanitation Data'!F120))="","",OFFSET('Sanitation Data'!$F$29,0,10*ROW('Sanitation Data'!F120)))</f>
        <v/>
      </c>
      <c r="CW126" s="273" t="str">
        <f ca="true">+IF(OFFSET('Sanitation Data'!$F$30,0,10*ROW('Sanitation Data'!F120))="","",OFFSET('Sanitation Data'!$F$30,0,10*ROW('Sanitation Data'!F120)))</f>
        <v/>
      </c>
      <c r="CX126" s="273" t="str">
        <f ca="true">+IF(OFFSET('Sanitation Data'!$F$31,0,10*ROW('Sanitation Data'!F120))="","",OFFSET('Sanitation Data'!$F$31,0,10*ROW('Sanitation Data'!F120)))</f>
        <v/>
      </c>
      <c r="CY126" s="273" t="str">
        <f ca="true">+IF(OFFSET('Sanitation Data'!$F$32,0,10*ROW('Sanitation Data'!F120))="","",OFFSET('Sanitation Data'!$F$32,0,10*ROW('Sanitation Data'!F120)))</f>
        <v/>
      </c>
      <c r="CZ126" s="273" t="str">
        <f ca="true">+IF(OFFSET('Sanitation Data'!$G$28,0,10*ROW('Sanitation Data'!G120))="","",OFFSET('Sanitation Data'!$G$28,0,10*ROW('Sanitation Data'!G120)))</f>
        <v/>
      </c>
      <c r="DA126" s="273" t="str">
        <f ca="true">+IF(OFFSET('Sanitation Data'!$G$29,0,10*ROW('Sanitation Data'!G120))="","",OFFSET('Sanitation Data'!$G$29,0,10*ROW('Sanitation Data'!G120)))</f>
        <v/>
      </c>
      <c r="DB126" s="273" t="str">
        <f ca="true">+IF(OFFSET('Sanitation Data'!$G$30,0,10*ROW('Sanitation Data'!G120))="","",OFFSET('Sanitation Data'!$G$30,0,10*ROW('Sanitation Data'!G120)))</f>
        <v/>
      </c>
      <c r="DC126" s="273" t="str">
        <f ca="true">+IF(OFFSET('Sanitation Data'!$G$31,0,10*ROW('Sanitation Data'!G120))="","",OFFSET('Sanitation Data'!$G$31,0,10*ROW('Sanitation Data'!G120)))</f>
        <v/>
      </c>
      <c r="DD126" s="273" t="str">
        <f ca="true">+IF(OFFSET('Sanitation Data'!$G$32,0,10*ROW('Sanitation Data'!G120))="","",OFFSET('Sanitation Data'!$G$32,0,10*ROW('Sanitation Data'!G120)))</f>
        <v/>
      </c>
      <c r="DE126" s="273" t="str">
        <f ca="true">+IF(OFFSET('Sanitation Data'!$H$28,0,10*ROW('Sanitation Data'!H120))="","",OFFSET('Sanitation Data'!$H$28,0,10*ROW('Sanitation Data'!H120)))</f>
        <v/>
      </c>
      <c r="DF126" s="273" t="str">
        <f ca="true">+IF(OFFSET('Sanitation Data'!$H$29,0,10*ROW('Sanitation Data'!H120))="","",OFFSET('Sanitation Data'!$H$29,0,10*ROW('Sanitation Data'!H120)))</f>
        <v/>
      </c>
      <c r="DG126" s="273" t="str">
        <f ca="true">+IF(OFFSET('Sanitation Data'!$H$30,0,10*ROW('Sanitation Data'!H120))="","",OFFSET('Sanitation Data'!$H$30,0,10*ROW('Sanitation Data'!H120)))</f>
        <v/>
      </c>
      <c r="DH126" s="273" t="str">
        <f ca="true">+IF(OFFSET('Sanitation Data'!$H$31,0,10*ROW('Sanitation Data'!H120))="","",OFFSET('Sanitation Data'!$H$31,0,10*ROW('Sanitation Data'!H120)))</f>
        <v/>
      </c>
      <c r="DI126" s="273" t="str">
        <f ca="true">+IF(OFFSET('Sanitation Data'!$H$32,0,10*ROW('Sanitation Data'!H120))="","",OFFSET('Sanitation Data'!$H$32,0,10*ROW('Sanitation Data'!H120)))</f>
        <v/>
      </c>
      <c r="DJ126" s="273" t="str">
        <f ca="true">+IF(OFFSET('Sanitation Data'!$I$28,0,10*ROW('Sanitation Data'!I120))="","",OFFSET('Sanitation Data'!$I$28,0,10*ROW('Sanitation Data'!I120)))</f>
        <v/>
      </c>
      <c r="DK126" s="273" t="str">
        <f ca="true">+IF(OFFSET('Sanitation Data'!$I$29,0,10*ROW('Sanitation Data'!I120))="","",OFFSET('Sanitation Data'!$I$29,0,10*ROW('Sanitation Data'!I120)))</f>
        <v/>
      </c>
      <c r="DL126" s="273" t="str">
        <f ca="true">+IF(OFFSET('Sanitation Data'!$I$30,0,10*ROW('Sanitation Data'!I120))="","",OFFSET('Sanitation Data'!$I$30,0,10*ROW('Sanitation Data'!I120)))</f>
        <v/>
      </c>
      <c r="DM126" s="273" t="str">
        <f ca="true">+IF(OFFSET('Sanitation Data'!$I$31,0,10*ROW('Sanitation Data'!I120))="","",OFFSET('Sanitation Data'!$I$31,0,10*ROW('Sanitation Data'!I120)))</f>
        <v/>
      </c>
      <c r="DN126" s="273" t="str">
        <f ca="true">+IF(OFFSET('Sanitation Data'!$I$32,0,10*ROW('Sanitation Data'!I120))="","",OFFSET('Sanitation Data'!$I$32,0,10*ROW('Sanitation Data'!I120)))</f>
        <v/>
      </c>
      <c r="DO126" s="273" t="str">
        <f ca="true">+IF(OFFSET('Hygiene Data'!$D$11,0,10*ROW('Hygiene Data'!D120))="","",OFFSET('Hygiene Data'!$D$11,0,10*ROW('Hygiene Data'!D120)))</f>
        <v/>
      </c>
      <c r="DP126" s="273" t="str">
        <f ca="true">+IF(OFFSET('Hygiene Data'!$D$12,0,10*ROW('Hygiene Data'!D120))="","",OFFSET('Hygiene Data'!$D$12,0,10*ROW('Hygiene Data'!D120)))</f>
        <v/>
      </c>
      <c r="DQ126" s="273" t="str">
        <f ca="true">+IF(OFFSET('Hygiene Data'!$D$13,0,10*ROW('Hygiene Data'!D120))="","",OFFSET('Hygiene Data'!$D$13,0,10*ROW('Hygiene Data'!D120)))</f>
        <v/>
      </c>
      <c r="DR126" s="273" t="str">
        <f ca="true">+IF(OFFSET('Hygiene Data'!$E$11,0,10*ROW('Hygiene Data'!E120))="","",OFFSET('Hygiene Data'!$E$11,0,10*ROW('Hygiene Data'!E120)))</f>
        <v/>
      </c>
      <c r="DS126" s="273" t="str">
        <f ca="true">+IF(OFFSET('Hygiene Data'!$E$12,0,10*ROW('Hygiene Data'!E120))="","",OFFSET('Hygiene Data'!$E$12,0,10*ROW('Hygiene Data'!E120)))</f>
        <v/>
      </c>
      <c r="DT126" s="273" t="str">
        <f ca="true">+IF(OFFSET('Hygiene Data'!$E$13,0,10*ROW('Hygiene Data'!E120))="","",OFFSET('Hygiene Data'!$E$13,0,10*ROW('Hygiene Data'!E120)))</f>
        <v/>
      </c>
      <c r="DU126" s="273" t="str">
        <f ca="true">+IF(OFFSET('Hygiene Data'!$F$11,0,10*ROW('Hygiene Data'!F120))="","",OFFSET('Hygiene Data'!$F$11,0,10*ROW('Hygiene Data'!F120)))</f>
        <v/>
      </c>
      <c r="DV126" s="273" t="str">
        <f ca="true">+IF(OFFSET('Hygiene Data'!$F$12,0,10*ROW('Hygiene Data'!F120))="","",OFFSET('Hygiene Data'!$F$12,0,10*ROW('Hygiene Data'!F120)))</f>
        <v/>
      </c>
      <c r="DW126" s="273" t="str">
        <f ca="true">+IF(OFFSET('Hygiene Data'!$F$13,0,10*ROW('Hygiene Data'!F120))="","",OFFSET('Hygiene Data'!$F$13,0,10*ROW('Hygiene Data'!F120)))</f>
        <v/>
      </c>
      <c r="DX126" s="273" t="str">
        <f ca="true">+IF(OFFSET('Hygiene Data'!$G$11,0,10*ROW('Hygiene Data'!G120))="","",OFFSET('Hygiene Data'!$G$11,0,10*ROW('Hygiene Data'!G120)))</f>
        <v/>
      </c>
      <c r="DY126" s="273" t="str">
        <f ca="true">+IF(OFFSET('Hygiene Data'!$G$12,0,10*ROW('Hygiene Data'!G120))="","",OFFSET('Hygiene Data'!$G$12,0,10*ROW('Hygiene Data'!G120)))</f>
        <v/>
      </c>
      <c r="DZ126" s="273" t="str">
        <f ca="true">+IF(OFFSET('Hygiene Data'!$G$13,0,10*ROW('Hygiene Data'!G120))="","",OFFSET('Hygiene Data'!$G$13,0,10*ROW('Hygiene Data'!G120)))</f>
        <v/>
      </c>
      <c r="EA126" s="273" t="str">
        <f ca="true">+IF(OFFSET('Hygiene Data'!$H$11,0,10*ROW('Hygiene Data'!H120))="","",OFFSET('Hygiene Data'!$H$11,0,10*ROW('Hygiene Data'!H120)))</f>
        <v/>
      </c>
      <c r="EB126" s="273" t="str">
        <f ca="true">+IF(OFFSET('Hygiene Data'!$H$12,0,10*ROW('Hygiene Data'!H120))="","",OFFSET('Hygiene Data'!$H$12,0,10*ROW('Hygiene Data'!H120)))</f>
        <v/>
      </c>
      <c r="EC126" s="273" t="str">
        <f ca="true">+IF(OFFSET('Hygiene Data'!$H$13,0,10*ROW('Hygiene Data'!H120))="","",OFFSET('Hygiene Data'!$H$13,0,10*ROW('Hygiene Data'!H120)))</f>
        <v/>
      </c>
      <c r="ED126" s="273" t="str">
        <f ca="true">+IF(OFFSET('Hygiene Data'!$I$11,0,10*ROW('Hygiene Data'!I120))="","",OFFSET('Hygiene Data'!$I$11,0,10*ROW('Hygiene Data'!I120)))</f>
        <v/>
      </c>
      <c r="EE126" s="273" t="str">
        <f ca="true">+IF(OFFSET('Hygiene Data'!$I$12,0,10*ROW('Hygiene Data'!I120))="","",OFFSET('Hygiene Data'!$I$12,0,10*ROW('Hygiene Data'!I120)))</f>
        <v/>
      </c>
      <c r="EF126" s="273"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29"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3"/>
      <c r="BS127" s="273" t="str">
        <f ca="true">+IF(OFFSET('Water Data'!$D$27,0,10*ROW('Water Data'!D121))="","",OFFSET('Water Data'!$D$27,0,10*ROW('Water Data'!D121)))</f>
        <v/>
      </c>
      <c r="BT127" s="273" t="str">
        <f ca="true">+IF(OFFSET('Water Data'!$D$28,0,10*ROW('Water Data'!D121))="","",OFFSET('Water Data'!$D$28,0,10*ROW('Water Data'!D121)))</f>
        <v/>
      </c>
      <c r="BU127" s="273" t="str">
        <f ca="true">+IF(OFFSET('Water Data'!$D$29,0,10*ROW('Water Data'!D121))="","",OFFSET('Water Data'!$D$29,0,10*ROW('Water Data'!D121)))</f>
        <v/>
      </c>
      <c r="BV127" s="273" t="str">
        <f ca="true">+IF(OFFSET('Water Data'!$E$27,0,10*ROW('Water Data'!E121))="","",OFFSET('Water Data'!$E$27,0,10*ROW('Water Data'!E121)))</f>
        <v/>
      </c>
      <c r="BW127" s="273" t="str">
        <f ca="true">+IF(OFFSET('Water Data'!$E$28,0,10*ROW('Water Data'!E121))="","",OFFSET('Water Data'!$E$28,0,10*ROW('Water Data'!E121)))</f>
        <v/>
      </c>
      <c r="BX127" s="273" t="str">
        <f ca="true">+IF(OFFSET('Water Data'!$E$29,0,10*ROW('Water Data'!E121))="","",OFFSET('Water Data'!$E$29,0,10*ROW('Water Data'!E121)))</f>
        <v/>
      </c>
      <c r="BY127" s="273" t="str">
        <f ca="true">+IF(OFFSET('Water Data'!$F$27,0,10*ROW('Water Data'!F121))="","",OFFSET('Water Data'!$F$27,0,10*ROW('Water Data'!F121)))</f>
        <v/>
      </c>
      <c r="BZ127" s="273" t="str">
        <f ca="true">+IF(OFFSET('Water Data'!$F$28,0,10*ROW('Water Data'!F121))="","",OFFSET('Water Data'!$F$28,0,10*ROW('Water Data'!F121)))</f>
        <v/>
      </c>
      <c r="CA127" s="273" t="str">
        <f ca="true">+IF(OFFSET('Water Data'!$F$29,0,10*ROW('Water Data'!F121))="","",OFFSET('Water Data'!$F$29,0,10*ROW('Water Data'!F121)))</f>
        <v/>
      </c>
      <c r="CB127" s="273" t="str">
        <f ca="true">+IF(OFFSET('Water Data'!$G$27,0,10*ROW('Water Data'!G121))="","",OFFSET('Water Data'!$G$27,0,10*ROW('Water Data'!G121)))</f>
        <v/>
      </c>
      <c r="CC127" s="273" t="str">
        <f ca="true">+IF(OFFSET('Water Data'!$G$28,0,10*ROW('Water Data'!G121))="","",OFFSET('Water Data'!$G$28,0,10*ROW('Water Data'!G121)))</f>
        <v/>
      </c>
      <c r="CD127" s="273" t="str">
        <f ca="true">+IF(OFFSET('Water Data'!$G$29,0,10*ROW('Water Data'!G121))="","",OFFSET('Water Data'!$G$29,0,10*ROW('Water Data'!G121)))</f>
        <v/>
      </c>
      <c r="CE127" s="273" t="str">
        <f ca="true">+IF(OFFSET('Water Data'!$H$27,0,10*ROW('Water Data'!H121))="","",OFFSET('Water Data'!$H$27,0,10*ROW('Water Data'!H121)))</f>
        <v/>
      </c>
      <c r="CF127" s="273" t="str">
        <f ca="true">+IF(OFFSET('Water Data'!$H$28,0,10*ROW('Water Data'!H121))="","",OFFSET('Water Data'!$H$28,0,10*ROW('Water Data'!H121)))</f>
        <v/>
      </c>
      <c r="CG127" s="273" t="str">
        <f ca="true">+IF(OFFSET('Water Data'!$H$29,0,10*ROW('Water Data'!H121))="","",OFFSET('Water Data'!$H$29,0,10*ROW('Water Data'!H121)))</f>
        <v/>
      </c>
      <c r="CH127" s="273" t="str">
        <f ca="true">+IF(OFFSET('Water Data'!$I$27,0,10*ROW('Water Data'!I121))="","",OFFSET('Water Data'!$I$27,0,10*ROW('Water Data'!I121)))</f>
        <v/>
      </c>
      <c r="CI127" s="273" t="str">
        <f ca="true">+IF(OFFSET('Water Data'!$I$28,0,10*ROW('Water Data'!I121))="","",OFFSET('Water Data'!$I$28,0,10*ROW('Water Data'!I121)))</f>
        <v/>
      </c>
      <c r="CJ127" s="273" t="str">
        <f ca="true">+IF(OFFSET('Water Data'!$I$29,0,10*ROW('Water Data'!I121))="","",OFFSET('Water Data'!$I$29,0,10*ROW('Water Data'!I121)))</f>
        <v/>
      </c>
      <c r="CK127" s="273" t="str">
        <f ca="true">+IF(OFFSET('Sanitation Data'!$D$28,0,10*ROW('Sanitation Data'!D121))="","",OFFSET('Sanitation Data'!$D$28,0,10*ROW('Sanitation Data'!D121)))</f>
        <v/>
      </c>
      <c r="CL127" s="273" t="str">
        <f ca="true">+IF(OFFSET('Sanitation Data'!$D$29,0,10*ROW('Sanitation Data'!D121))="","",OFFSET('Sanitation Data'!$D$29,0,10*ROW('Sanitation Data'!D121)))</f>
        <v/>
      </c>
      <c r="CM127" s="273" t="str">
        <f ca="true">+IF(OFFSET('Sanitation Data'!$D$30,0,10*ROW('Sanitation Data'!D121))="","",OFFSET('Sanitation Data'!$D$30,0,10*ROW('Sanitation Data'!D121)))</f>
        <v/>
      </c>
      <c r="CN127" s="273" t="str">
        <f ca="true">+IF(OFFSET('Sanitation Data'!$D$31,0,10*ROW('Sanitation Data'!D121))="","",OFFSET('Sanitation Data'!$D$31,0,10*ROW('Sanitation Data'!D121)))</f>
        <v/>
      </c>
      <c r="CO127" s="273" t="str">
        <f ca="true">+IF(OFFSET('Sanitation Data'!$D$32,0,10*ROW('Sanitation Data'!D121))="","",OFFSET('Sanitation Data'!$D$32,0,10*ROW('Sanitation Data'!D121)))</f>
        <v/>
      </c>
      <c r="CP127" s="273" t="str">
        <f ca="true">+IF(OFFSET('Sanitation Data'!$E$28,0,10*ROW('Sanitation Data'!E121))="","",OFFSET('Sanitation Data'!$E$28,0,10*ROW('Sanitation Data'!E121)))</f>
        <v/>
      </c>
      <c r="CQ127" s="273" t="str">
        <f ca="true">+IF(OFFSET('Sanitation Data'!$E$29,0,10*ROW('Sanitation Data'!E121))="","",OFFSET('Sanitation Data'!$E$29,0,10*ROW('Sanitation Data'!E121)))</f>
        <v/>
      </c>
      <c r="CR127" s="273" t="str">
        <f ca="true">+IF(OFFSET('Sanitation Data'!$E$30,0,10*ROW('Sanitation Data'!E121))="","",OFFSET('Sanitation Data'!$E$30,0,10*ROW('Sanitation Data'!E121)))</f>
        <v/>
      </c>
      <c r="CS127" s="273" t="str">
        <f ca="true">+IF(OFFSET('Sanitation Data'!$E$31,0,10*ROW('Sanitation Data'!E121))="","",OFFSET('Sanitation Data'!$E$31,0,10*ROW('Sanitation Data'!E121)))</f>
        <v/>
      </c>
      <c r="CT127" s="273" t="str">
        <f ca="true">+IF(OFFSET('Sanitation Data'!$E$32,0,10*ROW('Sanitation Data'!E121))="","",OFFSET('Sanitation Data'!$E$32,0,10*ROW('Sanitation Data'!E121)))</f>
        <v/>
      </c>
      <c r="CU127" s="273" t="str">
        <f ca="true">+IF(OFFSET('Sanitation Data'!$F$28,0,10*ROW('Sanitation Data'!F121))="","",OFFSET('Sanitation Data'!$F$28,0,10*ROW('Sanitation Data'!F121)))</f>
        <v/>
      </c>
      <c r="CV127" s="273" t="str">
        <f ca="true">+IF(OFFSET('Sanitation Data'!$F$29,0,10*ROW('Sanitation Data'!F121))="","",OFFSET('Sanitation Data'!$F$29,0,10*ROW('Sanitation Data'!F121)))</f>
        <v/>
      </c>
      <c r="CW127" s="273" t="str">
        <f ca="true">+IF(OFFSET('Sanitation Data'!$F$30,0,10*ROW('Sanitation Data'!F121))="","",OFFSET('Sanitation Data'!$F$30,0,10*ROW('Sanitation Data'!F121)))</f>
        <v/>
      </c>
      <c r="CX127" s="273" t="str">
        <f ca="true">+IF(OFFSET('Sanitation Data'!$F$31,0,10*ROW('Sanitation Data'!F121))="","",OFFSET('Sanitation Data'!$F$31,0,10*ROW('Sanitation Data'!F121)))</f>
        <v/>
      </c>
      <c r="CY127" s="273" t="str">
        <f ca="true">+IF(OFFSET('Sanitation Data'!$F$32,0,10*ROW('Sanitation Data'!F121))="","",OFFSET('Sanitation Data'!$F$32,0,10*ROW('Sanitation Data'!F121)))</f>
        <v/>
      </c>
      <c r="CZ127" s="273" t="str">
        <f ca="true">+IF(OFFSET('Sanitation Data'!$G$28,0,10*ROW('Sanitation Data'!G121))="","",OFFSET('Sanitation Data'!$G$28,0,10*ROW('Sanitation Data'!G121)))</f>
        <v/>
      </c>
      <c r="DA127" s="273" t="str">
        <f ca="true">+IF(OFFSET('Sanitation Data'!$G$29,0,10*ROW('Sanitation Data'!G121))="","",OFFSET('Sanitation Data'!$G$29,0,10*ROW('Sanitation Data'!G121)))</f>
        <v/>
      </c>
      <c r="DB127" s="273" t="str">
        <f ca="true">+IF(OFFSET('Sanitation Data'!$G$30,0,10*ROW('Sanitation Data'!G121))="","",OFFSET('Sanitation Data'!$G$30,0,10*ROW('Sanitation Data'!G121)))</f>
        <v/>
      </c>
      <c r="DC127" s="273" t="str">
        <f ca="true">+IF(OFFSET('Sanitation Data'!$G$31,0,10*ROW('Sanitation Data'!G121))="","",OFFSET('Sanitation Data'!$G$31,0,10*ROW('Sanitation Data'!G121)))</f>
        <v/>
      </c>
      <c r="DD127" s="273" t="str">
        <f ca="true">+IF(OFFSET('Sanitation Data'!$G$32,0,10*ROW('Sanitation Data'!G121))="","",OFFSET('Sanitation Data'!$G$32,0,10*ROW('Sanitation Data'!G121)))</f>
        <v/>
      </c>
      <c r="DE127" s="273" t="str">
        <f ca="true">+IF(OFFSET('Sanitation Data'!$H$28,0,10*ROW('Sanitation Data'!H121))="","",OFFSET('Sanitation Data'!$H$28,0,10*ROW('Sanitation Data'!H121)))</f>
        <v/>
      </c>
      <c r="DF127" s="273" t="str">
        <f ca="true">+IF(OFFSET('Sanitation Data'!$H$29,0,10*ROW('Sanitation Data'!H121))="","",OFFSET('Sanitation Data'!$H$29,0,10*ROW('Sanitation Data'!H121)))</f>
        <v/>
      </c>
      <c r="DG127" s="273" t="str">
        <f ca="true">+IF(OFFSET('Sanitation Data'!$H$30,0,10*ROW('Sanitation Data'!H121))="","",OFFSET('Sanitation Data'!$H$30,0,10*ROW('Sanitation Data'!H121)))</f>
        <v/>
      </c>
      <c r="DH127" s="273" t="str">
        <f ca="true">+IF(OFFSET('Sanitation Data'!$H$31,0,10*ROW('Sanitation Data'!H121))="","",OFFSET('Sanitation Data'!$H$31,0,10*ROW('Sanitation Data'!H121)))</f>
        <v/>
      </c>
      <c r="DI127" s="273" t="str">
        <f ca="true">+IF(OFFSET('Sanitation Data'!$H$32,0,10*ROW('Sanitation Data'!H121))="","",OFFSET('Sanitation Data'!$H$32,0,10*ROW('Sanitation Data'!H121)))</f>
        <v/>
      </c>
      <c r="DJ127" s="273" t="str">
        <f ca="true">+IF(OFFSET('Sanitation Data'!$I$28,0,10*ROW('Sanitation Data'!I121))="","",OFFSET('Sanitation Data'!$I$28,0,10*ROW('Sanitation Data'!I121)))</f>
        <v/>
      </c>
      <c r="DK127" s="273" t="str">
        <f ca="true">+IF(OFFSET('Sanitation Data'!$I$29,0,10*ROW('Sanitation Data'!I121))="","",OFFSET('Sanitation Data'!$I$29,0,10*ROW('Sanitation Data'!I121)))</f>
        <v/>
      </c>
      <c r="DL127" s="273" t="str">
        <f ca="true">+IF(OFFSET('Sanitation Data'!$I$30,0,10*ROW('Sanitation Data'!I121))="","",OFFSET('Sanitation Data'!$I$30,0,10*ROW('Sanitation Data'!I121)))</f>
        <v/>
      </c>
      <c r="DM127" s="273" t="str">
        <f ca="true">+IF(OFFSET('Sanitation Data'!$I$31,0,10*ROW('Sanitation Data'!I121))="","",OFFSET('Sanitation Data'!$I$31,0,10*ROW('Sanitation Data'!I121)))</f>
        <v/>
      </c>
      <c r="DN127" s="273" t="str">
        <f ca="true">+IF(OFFSET('Sanitation Data'!$I$32,0,10*ROW('Sanitation Data'!I121))="","",OFFSET('Sanitation Data'!$I$32,0,10*ROW('Sanitation Data'!I121)))</f>
        <v/>
      </c>
      <c r="DO127" s="273" t="str">
        <f ca="true">+IF(OFFSET('Hygiene Data'!$D$11,0,10*ROW('Hygiene Data'!D121))="","",OFFSET('Hygiene Data'!$D$11,0,10*ROW('Hygiene Data'!D121)))</f>
        <v/>
      </c>
      <c r="DP127" s="273" t="str">
        <f ca="true">+IF(OFFSET('Hygiene Data'!$D$12,0,10*ROW('Hygiene Data'!D121))="","",OFFSET('Hygiene Data'!$D$12,0,10*ROW('Hygiene Data'!D121)))</f>
        <v/>
      </c>
      <c r="DQ127" s="273" t="str">
        <f ca="true">+IF(OFFSET('Hygiene Data'!$D$13,0,10*ROW('Hygiene Data'!D121))="","",OFFSET('Hygiene Data'!$D$13,0,10*ROW('Hygiene Data'!D121)))</f>
        <v/>
      </c>
      <c r="DR127" s="273" t="str">
        <f ca="true">+IF(OFFSET('Hygiene Data'!$E$11,0,10*ROW('Hygiene Data'!E121))="","",OFFSET('Hygiene Data'!$E$11,0,10*ROW('Hygiene Data'!E121)))</f>
        <v/>
      </c>
      <c r="DS127" s="273" t="str">
        <f ca="true">+IF(OFFSET('Hygiene Data'!$E$12,0,10*ROW('Hygiene Data'!E121))="","",OFFSET('Hygiene Data'!$E$12,0,10*ROW('Hygiene Data'!E121)))</f>
        <v/>
      </c>
      <c r="DT127" s="273" t="str">
        <f ca="true">+IF(OFFSET('Hygiene Data'!$E$13,0,10*ROW('Hygiene Data'!E121))="","",OFFSET('Hygiene Data'!$E$13,0,10*ROW('Hygiene Data'!E121)))</f>
        <v/>
      </c>
      <c r="DU127" s="273" t="str">
        <f ca="true">+IF(OFFSET('Hygiene Data'!$F$11,0,10*ROW('Hygiene Data'!F121))="","",OFFSET('Hygiene Data'!$F$11,0,10*ROW('Hygiene Data'!F121)))</f>
        <v/>
      </c>
      <c r="DV127" s="273" t="str">
        <f ca="true">+IF(OFFSET('Hygiene Data'!$F$12,0,10*ROW('Hygiene Data'!F121))="","",OFFSET('Hygiene Data'!$F$12,0,10*ROW('Hygiene Data'!F121)))</f>
        <v/>
      </c>
      <c r="DW127" s="273" t="str">
        <f ca="true">+IF(OFFSET('Hygiene Data'!$F$13,0,10*ROW('Hygiene Data'!F121))="","",OFFSET('Hygiene Data'!$F$13,0,10*ROW('Hygiene Data'!F121)))</f>
        <v/>
      </c>
      <c r="DX127" s="273" t="str">
        <f ca="true">+IF(OFFSET('Hygiene Data'!$G$11,0,10*ROW('Hygiene Data'!G121))="","",OFFSET('Hygiene Data'!$G$11,0,10*ROW('Hygiene Data'!G121)))</f>
        <v/>
      </c>
      <c r="DY127" s="273" t="str">
        <f ca="true">+IF(OFFSET('Hygiene Data'!$G$12,0,10*ROW('Hygiene Data'!G121))="","",OFFSET('Hygiene Data'!$G$12,0,10*ROW('Hygiene Data'!G121)))</f>
        <v/>
      </c>
      <c r="DZ127" s="273" t="str">
        <f ca="true">+IF(OFFSET('Hygiene Data'!$G$13,0,10*ROW('Hygiene Data'!G121))="","",OFFSET('Hygiene Data'!$G$13,0,10*ROW('Hygiene Data'!G121)))</f>
        <v/>
      </c>
      <c r="EA127" s="273" t="str">
        <f ca="true">+IF(OFFSET('Hygiene Data'!$H$11,0,10*ROW('Hygiene Data'!H121))="","",OFFSET('Hygiene Data'!$H$11,0,10*ROW('Hygiene Data'!H121)))</f>
        <v/>
      </c>
      <c r="EB127" s="273" t="str">
        <f ca="true">+IF(OFFSET('Hygiene Data'!$H$12,0,10*ROW('Hygiene Data'!H121))="","",OFFSET('Hygiene Data'!$H$12,0,10*ROW('Hygiene Data'!H121)))</f>
        <v/>
      </c>
      <c r="EC127" s="273" t="str">
        <f ca="true">+IF(OFFSET('Hygiene Data'!$H$13,0,10*ROW('Hygiene Data'!H121))="","",OFFSET('Hygiene Data'!$H$13,0,10*ROW('Hygiene Data'!H121)))</f>
        <v/>
      </c>
      <c r="ED127" s="273" t="str">
        <f ca="true">+IF(OFFSET('Hygiene Data'!$I$11,0,10*ROW('Hygiene Data'!I121))="","",OFFSET('Hygiene Data'!$I$11,0,10*ROW('Hygiene Data'!I121)))</f>
        <v/>
      </c>
      <c r="EE127" s="273" t="str">
        <f ca="true">+IF(OFFSET('Hygiene Data'!$I$12,0,10*ROW('Hygiene Data'!I121))="","",OFFSET('Hygiene Data'!$I$12,0,10*ROW('Hygiene Data'!I121)))</f>
        <v/>
      </c>
      <c r="EF127" s="273"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29"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3"/>
      <c r="BS128" s="273" t="str">
        <f ca="true">+IF(OFFSET('Water Data'!$D$27,0,10*ROW('Water Data'!D122))="","",OFFSET('Water Data'!$D$27,0,10*ROW('Water Data'!D122)))</f>
        <v/>
      </c>
      <c r="BT128" s="273" t="str">
        <f ca="true">+IF(OFFSET('Water Data'!$D$28,0,10*ROW('Water Data'!D122))="","",OFFSET('Water Data'!$D$28,0,10*ROW('Water Data'!D122)))</f>
        <v/>
      </c>
      <c r="BU128" s="273" t="str">
        <f ca="true">+IF(OFFSET('Water Data'!$D$29,0,10*ROW('Water Data'!D122))="","",OFFSET('Water Data'!$D$29,0,10*ROW('Water Data'!D122)))</f>
        <v/>
      </c>
      <c r="BV128" s="273" t="str">
        <f ca="true">+IF(OFFSET('Water Data'!$E$27,0,10*ROW('Water Data'!E122))="","",OFFSET('Water Data'!$E$27,0,10*ROW('Water Data'!E122)))</f>
        <v/>
      </c>
      <c r="BW128" s="273" t="str">
        <f ca="true">+IF(OFFSET('Water Data'!$E$28,0,10*ROW('Water Data'!E122))="","",OFFSET('Water Data'!$E$28,0,10*ROW('Water Data'!E122)))</f>
        <v/>
      </c>
      <c r="BX128" s="273" t="str">
        <f ca="true">+IF(OFFSET('Water Data'!$E$29,0,10*ROW('Water Data'!E122))="","",OFFSET('Water Data'!$E$29,0,10*ROW('Water Data'!E122)))</f>
        <v/>
      </c>
      <c r="BY128" s="273" t="str">
        <f ca="true">+IF(OFFSET('Water Data'!$F$27,0,10*ROW('Water Data'!F122))="","",OFFSET('Water Data'!$F$27,0,10*ROW('Water Data'!F122)))</f>
        <v/>
      </c>
      <c r="BZ128" s="273" t="str">
        <f ca="true">+IF(OFFSET('Water Data'!$F$28,0,10*ROW('Water Data'!F122))="","",OFFSET('Water Data'!$F$28,0,10*ROW('Water Data'!F122)))</f>
        <v/>
      </c>
      <c r="CA128" s="273" t="str">
        <f ca="true">+IF(OFFSET('Water Data'!$F$29,0,10*ROW('Water Data'!F122))="","",OFFSET('Water Data'!$F$29,0,10*ROW('Water Data'!F122)))</f>
        <v/>
      </c>
      <c r="CB128" s="273" t="str">
        <f ca="true">+IF(OFFSET('Water Data'!$G$27,0,10*ROW('Water Data'!G122))="","",OFFSET('Water Data'!$G$27,0,10*ROW('Water Data'!G122)))</f>
        <v/>
      </c>
      <c r="CC128" s="273" t="str">
        <f ca="true">+IF(OFFSET('Water Data'!$G$28,0,10*ROW('Water Data'!G122))="","",OFFSET('Water Data'!$G$28,0,10*ROW('Water Data'!G122)))</f>
        <v/>
      </c>
      <c r="CD128" s="273" t="str">
        <f ca="true">+IF(OFFSET('Water Data'!$G$29,0,10*ROW('Water Data'!G122))="","",OFFSET('Water Data'!$G$29,0,10*ROW('Water Data'!G122)))</f>
        <v/>
      </c>
      <c r="CE128" s="273" t="str">
        <f ca="true">+IF(OFFSET('Water Data'!$H$27,0,10*ROW('Water Data'!H122))="","",OFFSET('Water Data'!$H$27,0,10*ROW('Water Data'!H122)))</f>
        <v/>
      </c>
      <c r="CF128" s="273" t="str">
        <f ca="true">+IF(OFFSET('Water Data'!$H$28,0,10*ROW('Water Data'!H122))="","",OFFSET('Water Data'!$H$28,0,10*ROW('Water Data'!H122)))</f>
        <v/>
      </c>
      <c r="CG128" s="273" t="str">
        <f ca="true">+IF(OFFSET('Water Data'!$H$29,0,10*ROW('Water Data'!H122))="","",OFFSET('Water Data'!$H$29,0,10*ROW('Water Data'!H122)))</f>
        <v/>
      </c>
      <c r="CH128" s="273" t="str">
        <f ca="true">+IF(OFFSET('Water Data'!$I$27,0,10*ROW('Water Data'!I122))="","",OFFSET('Water Data'!$I$27,0,10*ROW('Water Data'!I122)))</f>
        <v/>
      </c>
      <c r="CI128" s="273" t="str">
        <f ca="true">+IF(OFFSET('Water Data'!$I$28,0,10*ROW('Water Data'!I122))="","",OFFSET('Water Data'!$I$28,0,10*ROW('Water Data'!I122)))</f>
        <v/>
      </c>
      <c r="CJ128" s="273" t="str">
        <f ca="true">+IF(OFFSET('Water Data'!$I$29,0,10*ROW('Water Data'!I122))="","",OFFSET('Water Data'!$I$29,0,10*ROW('Water Data'!I122)))</f>
        <v/>
      </c>
      <c r="CK128" s="273" t="str">
        <f ca="true">+IF(OFFSET('Sanitation Data'!$D$28,0,10*ROW('Sanitation Data'!D122))="","",OFFSET('Sanitation Data'!$D$28,0,10*ROW('Sanitation Data'!D122)))</f>
        <v/>
      </c>
      <c r="CL128" s="273" t="str">
        <f ca="true">+IF(OFFSET('Sanitation Data'!$D$29,0,10*ROW('Sanitation Data'!D122))="","",OFFSET('Sanitation Data'!$D$29,0,10*ROW('Sanitation Data'!D122)))</f>
        <v/>
      </c>
      <c r="CM128" s="273" t="str">
        <f ca="true">+IF(OFFSET('Sanitation Data'!$D$30,0,10*ROW('Sanitation Data'!D122))="","",OFFSET('Sanitation Data'!$D$30,0,10*ROW('Sanitation Data'!D122)))</f>
        <v/>
      </c>
      <c r="CN128" s="273" t="str">
        <f ca="true">+IF(OFFSET('Sanitation Data'!$D$31,0,10*ROW('Sanitation Data'!D122))="","",OFFSET('Sanitation Data'!$D$31,0,10*ROW('Sanitation Data'!D122)))</f>
        <v/>
      </c>
      <c r="CO128" s="273" t="str">
        <f ca="true">+IF(OFFSET('Sanitation Data'!$D$32,0,10*ROW('Sanitation Data'!D122))="","",OFFSET('Sanitation Data'!$D$32,0,10*ROW('Sanitation Data'!D122)))</f>
        <v/>
      </c>
      <c r="CP128" s="273" t="str">
        <f ca="true">+IF(OFFSET('Sanitation Data'!$E$28,0,10*ROW('Sanitation Data'!E122))="","",OFFSET('Sanitation Data'!$E$28,0,10*ROW('Sanitation Data'!E122)))</f>
        <v/>
      </c>
      <c r="CQ128" s="273" t="str">
        <f ca="true">+IF(OFFSET('Sanitation Data'!$E$29,0,10*ROW('Sanitation Data'!E122))="","",OFFSET('Sanitation Data'!$E$29,0,10*ROW('Sanitation Data'!E122)))</f>
        <v/>
      </c>
      <c r="CR128" s="273" t="str">
        <f ca="true">+IF(OFFSET('Sanitation Data'!$E$30,0,10*ROW('Sanitation Data'!E122))="","",OFFSET('Sanitation Data'!$E$30,0,10*ROW('Sanitation Data'!E122)))</f>
        <v/>
      </c>
      <c r="CS128" s="273" t="str">
        <f ca="true">+IF(OFFSET('Sanitation Data'!$E$31,0,10*ROW('Sanitation Data'!E122))="","",OFFSET('Sanitation Data'!$E$31,0,10*ROW('Sanitation Data'!E122)))</f>
        <v/>
      </c>
      <c r="CT128" s="273" t="str">
        <f ca="true">+IF(OFFSET('Sanitation Data'!$E$32,0,10*ROW('Sanitation Data'!E122))="","",OFFSET('Sanitation Data'!$E$32,0,10*ROW('Sanitation Data'!E122)))</f>
        <v/>
      </c>
      <c r="CU128" s="273" t="str">
        <f ca="true">+IF(OFFSET('Sanitation Data'!$F$28,0,10*ROW('Sanitation Data'!F122))="","",OFFSET('Sanitation Data'!$F$28,0,10*ROW('Sanitation Data'!F122)))</f>
        <v/>
      </c>
      <c r="CV128" s="273" t="str">
        <f ca="true">+IF(OFFSET('Sanitation Data'!$F$29,0,10*ROW('Sanitation Data'!F122))="","",OFFSET('Sanitation Data'!$F$29,0,10*ROW('Sanitation Data'!F122)))</f>
        <v/>
      </c>
      <c r="CW128" s="273" t="str">
        <f ca="true">+IF(OFFSET('Sanitation Data'!$F$30,0,10*ROW('Sanitation Data'!F122))="","",OFFSET('Sanitation Data'!$F$30,0,10*ROW('Sanitation Data'!F122)))</f>
        <v/>
      </c>
      <c r="CX128" s="273" t="str">
        <f ca="true">+IF(OFFSET('Sanitation Data'!$F$31,0,10*ROW('Sanitation Data'!F122))="","",OFFSET('Sanitation Data'!$F$31,0,10*ROW('Sanitation Data'!F122)))</f>
        <v/>
      </c>
      <c r="CY128" s="273" t="str">
        <f ca="true">+IF(OFFSET('Sanitation Data'!$F$32,0,10*ROW('Sanitation Data'!F122))="","",OFFSET('Sanitation Data'!$F$32,0,10*ROW('Sanitation Data'!F122)))</f>
        <v/>
      </c>
      <c r="CZ128" s="273" t="str">
        <f ca="true">+IF(OFFSET('Sanitation Data'!$G$28,0,10*ROW('Sanitation Data'!G122))="","",OFFSET('Sanitation Data'!$G$28,0,10*ROW('Sanitation Data'!G122)))</f>
        <v/>
      </c>
      <c r="DA128" s="273" t="str">
        <f ca="true">+IF(OFFSET('Sanitation Data'!$G$29,0,10*ROW('Sanitation Data'!G122))="","",OFFSET('Sanitation Data'!$G$29,0,10*ROW('Sanitation Data'!G122)))</f>
        <v/>
      </c>
      <c r="DB128" s="273" t="str">
        <f ca="true">+IF(OFFSET('Sanitation Data'!$G$30,0,10*ROW('Sanitation Data'!G122))="","",OFFSET('Sanitation Data'!$G$30,0,10*ROW('Sanitation Data'!G122)))</f>
        <v/>
      </c>
      <c r="DC128" s="273" t="str">
        <f ca="true">+IF(OFFSET('Sanitation Data'!$G$31,0,10*ROW('Sanitation Data'!G122))="","",OFFSET('Sanitation Data'!$G$31,0,10*ROW('Sanitation Data'!G122)))</f>
        <v/>
      </c>
      <c r="DD128" s="273" t="str">
        <f ca="true">+IF(OFFSET('Sanitation Data'!$G$32,0,10*ROW('Sanitation Data'!G122))="","",OFFSET('Sanitation Data'!$G$32,0,10*ROW('Sanitation Data'!G122)))</f>
        <v/>
      </c>
      <c r="DE128" s="273" t="str">
        <f ca="true">+IF(OFFSET('Sanitation Data'!$H$28,0,10*ROW('Sanitation Data'!H122))="","",OFFSET('Sanitation Data'!$H$28,0,10*ROW('Sanitation Data'!H122)))</f>
        <v/>
      </c>
      <c r="DF128" s="273" t="str">
        <f ca="true">+IF(OFFSET('Sanitation Data'!$H$29,0,10*ROW('Sanitation Data'!H122))="","",OFFSET('Sanitation Data'!$H$29,0,10*ROW('Sanitation Data'!H122)))</f>
        <v/>
      </c>
      <c r="DG128" s="273" t="str">
        <f ca="true">+IF(OFFSET('Sanitation Data'!$H$30,0,10*ROW('Sanitation Data'!H122))="","",OFFSET('Sanitation Data'!$H$30,0,10*ROW('Sanitation Data'!H122)))</f>
        <v/>
      </c>
      <c r="DH128" s="273" t="str">
        <f ca="true">+IF(OFFSET('Sanitation Data'!$H$31,0,10*ROW('Sanitation Data'!H122))="","",OFFSET('Sanitation Data'!$H$31,0,10*ROW('Sanitation Data'!H122)))</f>
        <v/>
      </c>
      <c r="DI128" s="273" t="str">
        <f ca="true">+IF(OFFSET('Sanitation Data'!$H$32,0,10*ROW('Sanitation Data'!H122))="","",OFFSET('Sanitation Data'!$H$32,0,10*ROW('Sanitation Data'!H122)))</f>
        <v/>
      </c>
      <c r="DJ128" s="273" t="str">
        <f ca="true">+IF(OFFSET('Sanitation Data'!$I$28,0,10*ROW('Sanitation Data'!I122))="","",OFFSET('Sanitation Data'!$I$28,0,10*ROW('Sanitation Data'!I122)))</f>
        <v/>
      </c>
      <c r="DK128" s="273" t="str">
        <f ca="true">+IF(OFFSET('Sanitation Data'!$I$29,0,10*ROW('Sanitation Data'!I122))="","",OFFSET('Sanitation Data'!$I$29,0,10*ROW('Sanitation Data'!I122)))</f>
        <v/>
      </c>
      <c r="DL128" s="273" t="str">
        <f ca="true">+IF(OFFSET('Sanitation Data'!$I$30,0,10*ROW('Sanitation Data'!I122))="","",OFFSET('Sanitation Data'!$I$30,0,10*ROW('Sanitation Data'!I122)))</f>
        <v/>
      </c>
      <c r="DM128" s="273" t="str">
        <f ca="true">+IF(OFFSET('Sanitation Data'!$I$31,0,10*ROW('Sanitation Data'!I122))="","",OFFSET('Sanitation Data'!$I$31,0,10*ROW('Sanitation Data'!I122)))</f>
        <v/>
      </c>
      <c r="DN128" s="273" t="str">
        <f ca="true">+IF(OFFSET('Sanitation Data'!$I$32,0,10*ROW('Sanitation Data'!I122))="","",OFFSET('Sanitation Data'!$I$32,0,10*ROW('Sanitation Data'!I122)))</f>
        <v/>
      </c>
      <c r="DO128" s="273" t="str">
        <f ca="true">+IF(OFFSET('Hygiene Data'!$D$11,0,10*ROW('Hygiene Data'!D122))="","",OFFSET('Hygiene Data'!$D$11,0,10*ROW('Hygiene Data'!D122)))</f>
        <v/>
      </c>
      <c r="DP128" s="273" t="str">
        <f ca="true">+IF(OFFSET('Hygiene Data'!$D$12,0,10*ROW('Hygiene Data'!D122))="","",OFFSET('Hygiene Data'!$D$12,0,10*ROW('Hygiene Data'!D122)))</f>
        <v/>
      </c>
      <c r="DQ128" s="273" t="str">
        <f ca="true">+IF(OFFSET('Hygiene Data'!$D$13,0,10*ROW('Hygiene Data'!D122))="","",OFFSET('Hygiene Data'!$D$13,0,10*ROW('Hygiene Data'!D122)))</f>
        <v/>
      </c>
      <c r="DR128" s="273" t="str">
        <f ca="true">+IF(OFFSET('Hygiene Data'!$E$11,0,10*ROW('Hygiene Data'!E122))="","",OFFSET('Hygiene Data'!$E$11,0,10*ROW('Hygiene Data'!E122)))</f>
        <v/>
      </c>
      <c r="DS128" s="273" t="str">
        <f ca="true">+IF(OFFSET('Hygiene Data'!$E$12,0,10*ROW('Hygiene Data'!E122))="","",OFFSET('Hygiene Data'!$E$12,0,10*ROW('Hygiene Data'!E122)))</f>
        <v/>
      </c>
      <c r="DT128" s="273" t="str">
        <f ca="true">+IF(OFFSET('Hygiene Data'!$E$13,0,10*ROW('Hygiene Data'!E122))="","",OFFSET('Hygiene Data'!$E$13,0,10*ROW('Hygiene Data'!E122)))</f>
        <v/>
      </c>
      <c r="DU128" s="273" t="str">
        <f ca="true">+IF(OFFSET('Hygiene Data'!$F$11,0,10*ROW('Hygiene Data'!F122))="","",OFFSET('Hygiene Data'!$F$11,0,10*ROW('Hygiene Data'!F122)))</f>
        <v/>
      </c>
      <c r="DV128" s="273" t="str">
        <f ca="true">+IF(OFFSET('Hygiene Data'!$F$12,0,10*ROW('Hygiene Data'!F122))="","",OFFSET('Hygiene Data'!$F$12,0,10*ROW('Hygiene Data'!F122)))</f>
        <v/>
      </c>
      <c r="DW128" s="273" t="str">
        <f ca="true">+IF(OFFSET('Hygiene Data'!$F$13,0,10*ROW('Hygiene Data'!F122))="","",OFFSET('Hygiene Data'!$F$13,0,10*ROW('Hygiene Data'!F122)))</f>
        <v/>
      </c>
      <c r="DX128" s="273" t="str">
        <f ca="true">+IF(OFFSET('Hygiene Data'!$G$11,0,10*ROW('Hygiene Data'!G122))="","",OFFSET('Hygiene Data'!$G$11,0,10*ROW('Hygiene Data'!G122)))</f>
        <v/>
      </c>
      <c r="DY128" s="273" t="str">
        <f ca="true">+IF(OFFSET('Hygiene Data'!$G$12,0,10*ROW('Hygiene Data'!G122))="","",OFFSET('Hygiene Data'!$G$12,0,10*ROW('Hygiene Data'!G122)))</f>
        <v/>
      </c>
      <c r="DZ128" s="273" t="str">
        <f ca="true">+IF(OFFSET('Hygiene Data'!$G$13,0,10*ROW('Hygiene Data'!G122))="","",OFFSET('Hygiene Data'!$G$13,0,10*ROW('Hygiene Data'!G122)))</f>
        <v/>
      </c>
      <c r="EA128" s="273" t="str">
        <f ca="true">+IF(OFFSET('Hygiene Data'!$H$11,0,10*ROW('Hygiene Data'!H122))="","",OFFSET('Hygiene Data'!$H$11,0,10*ROW('Hygiene Data'!H122)))</f>
        <v/>
      </c>
      <c r="EB128" s="273" t="str">
        <f ca="true">+IF(OFFSET('Hygiene Data'!$H$12,0,10*ROW('Hygiene Data'!H122))="","",OFFSET('Hygiene Data'!$H$12,0,10*ROW('Hygiene Data'!H122)))</f>
        <v/>
      </c>
      <c r="EC128" s="273" t="str">
        <f ca="true">+IF(OFFSET('Hygiene Data'!$H$13,0,10*ROW('Hygiene Data'!H122))="","",OFFSET('Hygiene Data'!$H$13,0,10*ROW('Hygiene Data'!H122)))</f>
        <v/>
      </c>
      <c r="ED128" s="273" t="str">
        <f ca="true">+IF(OFFSET('Hygiene Data'!$I$11,0,10*ROW('Hygiene Data'!I122))="","",OFFSET('Hygiene Data'!$I$11,0,10*ROW('Hygiene Data'!I122)))</f>
        <v/>
      </c>
      <c r="EE128" s="273" t="str">
        <f ca="true">+IF(OFFSET('Hygiene Data'!$I$12,0,10*ROW('Hygiene Data'!I122))="","",OFFSET('Hygiene Data'!$I$12,0,10*ROW('Hygiene Data'!I122)))</f>
        <v/>
      </c>
      <c r="EF128" s="273"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29"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3"/>
      <c r="BS129" s="273" t="str">
        <f ca="true">+IF(OFFSET('Water Data'!$D$27,0,10*ROW('Water Data'!D123))="","",OFFSET('Water Data'!$D$27,0,10*ROW('Water Data'!D123)))</f>
        <v/>
      </c>
      <c r="BT129" s="273" t="str">
        <f ca="true">+IF(OFFSET('Water Data'!$D$28,0,10*ROW('Water Data'!D123))="","",OFFSET('Water Data'!$D$28,0,10*ROW('Water Data'!D123)))</f>
        <v/>
      </c>
      <c r="BU129" s="273" t="str">
        <f ca="true">+IF(OFFSET('Water Data'!$D$29,0,10*ROW('Water Data'!D123))="","",OFFSET('Water Data'!$D$29,0,10*ROW('Water Data'!D123)))</f>
        <v/>
      </c>
      <c r="BV129" s="273" t="str">
        <f ca="true">+IF(OFFSET('Water Data'!$E$27,0,10*ROW('Water Data'!E123))="","",OFFSET('Water Data'!$E$27,0,10*ROW('Water Data'!E123)))</f>
        <v/>
      </c>
      <c r="BW129" s="273" t="str">
        <f ca="true">+IF(OFFSET('Water Data'!$E$28,0,10*ROW('Water Data'!E123))="","",OFFSET('Water Data'!$E$28,0,10*ROW('Water Data'!E123)))</f>
        <v/>
      </c>
      <c r="BX129" s="273" t="str">
        <f ca="true">+IF(OFFSET('Water Data'!$E$29,0,10*ROW('Water Data'!E123))="","",OFFSET('Water Data'!$E$29,0,10*ROW('Water Data'!E123)))</f>
        <v/>
      </c>
      <c r="BY129" s="273" t="str">
        <f ca="true">+IF(OFFSET('Water Data'!$F$27,0,10*ROW('Water Data'!F123))="","",OFFSET('Water Data'!$F$27,0,10*ROW('Water Data'!F123)))</f>
        <v/>
      </c>
      <c r="BZ129" s="273" t="str">
        <f ca="true">+IF(OFFSET('Water Data'!$F$28,0,10*ROW('Water Data'!F123))="","",OFFSET('Water Data'!$F$28,0,10*ROW('Water Data'!F123)))</f>
        <v/>
      </c>
      <c r="CA129" s="273" t="str">
        <f ca="true">+IF(OFFSET('Water Data'!$F$29,0,10*ROW('Water Data'!F123))="","",OFFSET('Water Data'!$F$29,0,10*ROW('Water Data'!F123)))</f>
        <v/>
      </c>
      <c r="CB129" s="273" t="str">
        <f ca="true">+IF(OFFSET('Water Data'!$G$27,0,10*ROW('Water Data'!G123))="","",OFFSET('Water Data'!$G$27,0,10*ROW('Water Data'!G123)))</f>
        <v/>
      </c>
      <c r="CC129" s="273" t="str">
        <f ca="true">+IF(OFFSET('Water Data'!$G$28,0,10*ROW('Water Data'!G123))="","",OFFSET('Water Data'!$G$28,0,10*ROW('Water Data'!G123)))</f>
        <v/>
      </c>
      <c r="CD129" s="273" t="str">
        <f ca="true">+IF(OFFSET('Water Data'!$G$29,0,10*ROW('Water Data'!G123))="","",OFFSET('Water Data'!$G$29,0,10*ROW('Water Data'!G123)))</f>
        <v/>
      </c>
      <c r="CE129" s="273" t="str">
        <f ca="true">+IF(OFFSET('Water Data'!$H$27,0,10*ROW('Water Data'!H123))="","",OFFSET('Water Data'!$H$27,0,10*ROW('Water Data'!H123)))</f>
        <v/>
      </c>
      <c r="CF129" s="273" t="str">
        <f ca="true">+IF(OFFSET('Water Data'!$H$28,0,10*ROW('Water Data'!H123))="","",OFFSET('Water Data'!$H$28,0,10*ROW('Water Data'!H123)))</f>
        <v/>
      </c>
      <c r="CG129" s="273" t="str">
        <f ca="true">+IF(OFFSET('Water Data'!$H$29,0,10*ROW('Water Data'!H123))="","",OFFSET('Water Data'!$H$29,0,10*ROW('Water Data'!H123)))</f>
        <v/>
      </c>
      <c r="CH129" s="273" t="str">
        <f ca="true">+IF(OFFSET('Water Data'!$I$27,0,10*ROW('Water Data'!I123))="","",OFFSET('Water Data'!$I$27,0,10*ROW('Water Data'!I123)))</f>
        <v/>
      </c>
      <c r="CI129" s="273" t="str">
        <f ca="true">+IF(OFFSET('Water Data'!$I$28,0,10*ROW('Water Data'!I123))="","",OFFSET('Water Data'!$I$28,0,10*ROW('Water Data'!I123)))</f>
        <v/>
      </c>
      <c r="CJ129" s="273" t="str">
        <f ca="true">+IF(OFFSET('Water Data'!$I$29,0,10*ROW('Water Data'!I123))="","",OFFSET('Water Data'!$I$29,0,10*ROW('Water Data'!I123)))</f>
        <v/>
      </c>
      <c r="CK129" s="273" t="str">
        <f ca="true">+IF(OFFSET('Sanitation Data'!$D$28,0,10*ROW('Sanitation Data'!D123))="","",OFFSET('Sanitation Data'!$D$28,0,10*ROW('Sanitation Data'!D123)))</f>
        <v/>
      </c>
      <c r="CL129" s="273" t="str">
        <f ca="true">+IF(OFFSET('Sanitation Data'!$D$29,0,10*ROW('Sanitation Data'!D123))="","",OFFSET('Sanitation Data'!$D$29,0,10*ROW('Sanitation Data'!D123)))</f>
        <v/>
      </c>
      <c r="CM129" s="273" t="str">
        <f ca="true">+IF(OFFSET('Sanitation Data'!$D$30,0,10*ROW('Sanitation Data'!D123))="","",OFFSET('Sanitation Data'!$D$30,0,10*ROW('Sanitation Data'!D123)))</f>
        <v/>
      </c>
      <c r="CN129" s="273" t="str">
        <f ca="true">+IF(OFFSET('Sanitation Data'!$D$31,0,10*ROW('Sanitation Data'!D123))="","",OFFSET('Sanitation Data'!$D$31,0,10*ROW('Sanitation Data'!D123)))</f>
        <v/>
      </c>
      <c r="CO129" s="273" t="str">
        <f ca="true">+IF(OFFSET('Sanitation Data'!$D$32,0,10*ROW('Sanitation Data'!D123))="","",OFFSET('Sanitation Data'!$D$32,0,10*ROW('Sanitation Data'!D123)))</f>
        <v/>
      </c>
      <c r="CP129" s="273" t="str">
        <f ca="true">+IF(OFFSET('Sanitation Data'!$E$28,0,10*ROW('Sanitation Data'!E123))="","",OFFSET('Sanitation Data'!$E$28,0,10*ROW('Sanitation Data'!E123)))</f>
        <v/>
      </c>
      <c r="CQ129" s="273" t="str">
        <f ca="true">+IF(OFFSET('Sanitation Data'!$E$29,0,10*ROW('Sanitation Data'!E123))="","",OFFSET('Sanitation Data'!$E$29,0,10*ROW('Sanitation Data'!E123)))</f>
        <v/>
      </c>
      <c r="CR129" s="273" t="str">
        <f ca="true">+IF(OFFSET('Sanitation Data'!$E$30,0,10*ROW('Sanitation Data'!E123))="","",OFFSET('Sanitation Data'!$E$30,0,10*ROW('Sanitation Data'!E123)))</f>
        <v/>
      </c>
      <c r="CS129" s="273" t="str">
        <f ca="true">+IF(OFFSET('Sanitation Data'!$E$31,0,10*ROW('Sanitation Data'!E123))="","",OFFSET('Sanitation Data'!$E$31,0,10*ROW('Sanitation Data'!E123)))</f>
        <v/>
      </c>
      <c r="CT129" s="273" t="str">
        <f ca="true">+IF(OFFSET('Sanitation Data'!$E$32,0,10*ROW('Sanitation Data'!E123))="","",OFFSET('Sanitation Data'!$E$32,0,10*ROW('Sanitation Data'!E123)))</f>
        <v/>
      </c>
      <c r="CU129" s="273" t="str">
        <f ca="true">+IF(OFFSET('Sanitation Data'!$F$28,0,10*ROW('Sanitation Data'!F123))="","",OFFSET('Sanitation Data'!$F$28,0,10*ROW('Sanitation Data'!F123)))</f>
        <v/>
      </c>
      <c r="CV129" s="273" t="str">
        <f ca="true">+IF(OFFSET('Sanitation Data'!$F$29,0,10*ROW('Sanitation Data'!F123))="","",OFFSET('Sanitation Data'!$F$29,0,10*ROW('Sanitation Data'!F123)))</f>
        <v/>
      </c>
      <c r="CW129" s="273" t="str">
        <f ca="true">+IF(OFFSET('Sanitation Data'!$F$30,0,10*ROW('Sanitation Data'!F123))="","",OFFSET('Sanitation Data'!$F$30,0,10*ROW('Sanitation Data'!F123)))</f>
        <v/>
      </c>
      <c r="CX129" s="273" t="str">
        <f ca="true">+IF(OFFSET('Sanitation Data'!$F$31,0,10*ROW('Sanitation Data'!F123))="","",OFFSET('Sanitation Data'!$F$31,0,10*ROW('Sanitation Data'!F123)))</f>
        <v/>
      </c>
      <c r="CY129" s="273" t="str">
        <f ca="true">+IF(OFFSET('Sanitation Data'!$F$32,0,10*ROW('Sanitation Data'!F123))="","",OFFSET('Sanitation Data'!$F$32,0,10*ROW('Sanitation Data'!F123)))</f>
        <v/>
      </c>
      <c r="CZ129" s="273" t="str">
        <f ca="true">+IF(OFFSET('Sanitation Data'!$G$28,0,10*ROW('Sanitation Data'!G123))="","",OFFSET('Sanitation Data'!$G$28,0,10*ROW('Sanitation Data'!G123)))</f>
        <v/>
      </c>
      <c r="DA129" s="273" t="str">
        <f ca="true">+IF(OFFSET('Sanitation Data'!$G$29,0,10*ROW('Sanitation Data'!G123))="","",OFFSET('Sanitation Data'!$G$29,0,10*ROW('Sanitation Data'!G123)))</f>
        <v/>
      </c>
      <c r="DB129" s="273" t="str">
        <f ca="true">+IF(OFFSET('Sanitation Data'!$G$30,0,10*ROW('Sanitation Data'!G123))="","",OFFSET('Sanitation Data'!$G$30,0,10*ROW('Sanitation Data'!G123)))</f>
        <v/>
      </c>
      <c r="DC129" s="273" t="str">
        <f ca="true">+IF(OFFSET('Sanitation Data'!$G$31,0,10*ROW('Sanitation Data'!G123))="","",OFFSET('Sanitation Data'!$G$31,0,10*ROW('Sanitation Data'!G123)))</f>
        <v/>
      </c>
      <c r="DD129" s="273" t="str">
        <f ca="true">+IF(OFFSET('Sanitation Data'!$G$32,0,10*ROW('Sanitation Data'!G123))="","",OFFSET('Sanitation Data'!$G$32,0,10*ROW('Sanitation Data'!G123)))</f>
        <v/>
      </c>
      <c r="DE129" s="273" t="str">
        <f ca="true">+IF(OFFSET('Sanitation Data'!$H$28,0,10*ROW('Sanitation Data'!H123))="","",OFFSET('Sanitation Data'!$H$28,0,10*ROW('Sanitation Data'!H123)))</f>
        <v/>
      </c>
      <c r="DF129" s="273" t="str">
        <f ca="true">+IF(OFFSET('Sanitation Data'!$H$29,0,10*ROW('Sanitation Data'!H123))="","",OFFSET('Sanitation Data'!$H$29,0,10*ROW('Sanitation Data'!H123)))</f>
        <v/>
      </c>
      <c r="DG129" s="273" t="str">
        <f ca="true">+IF(OFFSET('Sanitation Data'!$H$30,0,10*ROW('Sanitation Data'!H123))="","",OFFSET('Sanitation Data'!$H$30,0,10*ROW('Sanitation Data'!H123)))</f>
        <v/>
      </c>
      <c r="DH129" s="273" t="str">
        <f ca="true">+IF(OFFSET('Sanitation Data'!$H$31,0,10*ROW('Sanitation Data'!H123))="","",OFFSET('Sanitation Data'!$H$31,0,10*ROW('Sanitation Data'!H123)))</f>
        <v/>
      </c>
      <c r="DI129" s="273" t="str">
        <f ca="true">+IF(OFFSET('Sanitation Data'!$H$32,0,10*ROW('Sanitation Data'!H123))="","",OFFSET('Sanitation Data'!$H$32,0,10*ROW('Sanitation Data'!H123)))</f>
        <v/>
      </c>
      <c r="DJ129" s="273" t="str">
        <f ca="true">+IF(OFFSET('Sanitation Data'!$I$28,0,10*ROW('Sanitation Data'!I123))="","",OFFSET('Sanitation Data'!$I$28,0,10*ROW('Sanitation Data'!I123)))</f>
        <v/>
      </c>
      <c r="DK129" s="273" t="str">
        <f ca="true">+IF(OFFSET('Sanitation Data'!$I$29,0,10*ROW('Sanitation Data'!I123))="","",OFFSET('Sanitation Data'!$I$29,0,10*ROW('Sanitation Data'!I123)))</f>
        <v/>
      </c>
      <c r="DL129" s="273" t="str">
        <f ca="true">+IF(OFFSET('Sanitation Data'!$I$30,0,10*ROW('Sanitation Data'!I123))="","",OFFSET('Sanitation Data'!$I$30,0,10*ROW('Sanitation Data'!I123)))</f>
        <v/>
      </c>
      <c r="DM129" s="273" t="str">
        <f ca="true">+IF(OFFSET('Sanitation Data'!$I$31,0,10*ROW('Sanitation Data'!I123))="","",OFFSET('Sanitation Data'!$I$31,0,10*ROW('Sanitation Data'!I123)))</f>
        <v/>
      </c>
      <c r="DN129" s="273" t="str">
        <f ca="true">+IF(OFFSET('Sanitation Data'!$I$32,0,10*ROW('Sanitation Data'!I123))="","",OFFSET('Sanitation Data'!$I$32,0,10*ROW('Sanitation Data'!I123)))</f>
        <v/>
      </c>
      <c r="DO129" s="273" t="str">
        <f ca="true">+IF(OFFSET('Hygiene Data'!$D$11,0,10*ROW('Hygiene Data'!D123))="","",OFFSET('Hygiene Data'!$D$11,0,10*ROW('Hygiene Data'!D123)))</f>
        <v/>
      </c>
      <c r="DP129" s="273" t="str">
        <f ca="true">+IF(OFFSET('Hygiene Data'!$D$12,0,10*ROW('Hygiene Data'!D123))="","",OFFSET('Hygiene Data'!$D$12,0,10*ROW('Hygiene Data'!D123)))</f>
        <v/>
      </c>
      <c r="DQ129" s="273" t="str">
        <f ca="true">+IF(OFFSET('Hygiene Data'!$D$13,0,10*ROW('Hygiene Data'!D123))="","",OFFSET('Hygiene Data'!$D$13,0,10*ROW('Hygiene Data'!D123)))</f>
        <v/>
      </c>
      <c r="DR129" s="273" t="str">
        <f ca="true">+IF(OFFSET('Hygiene Data'!$E$11,0,10*ROW('Hygiene Data'!E123))="","",OFFSET('Hygiene Data'!$E$11,0,10*ROW('Hygiene Data'!E123)))</f>
        <v/>
      </c>
      <c r="DS129" s="273" t="str">
        <f ca="true">+IF(OFFSET('Hygiene Data'!$E$12,0,10*ROW('Hygiene Data'!E123))="","",OFFSET('Hygiene Data'!$E$12,0,10*ROW('Hygiene Data'!E123)))</f>
        <v/>
      </c>
      <c r="DT129" s="273" t="str">
        <f ca="true">+IF(OFFSET('Hygiene Data'!$E$13,0,10*ROW('Hygiene Data'!E123))="","",OFFSET('Hygiene Data'!$E$13,0,10*ROW('Hygiene Data'!E123)))</f>
        <v/>
      </c>
      <c r="DU129" s="273" t="str">
        <f ca="true">+IF(OFFSET('Hygiene Data'!$F$11,0,10*ROW('Hygiene Data'!F123))="","",OFFSET('Hygiene Data'!$F$11,0,10*ROW('Hygiene Data'!F123)))</f>
        <v/>
      </c>
      <c r="DV129" s="273" t="str">
        <f ca="true">+IF(OFFSET('Hygiene Data'!$F$12,0,10*ROW('Hygiene Data'!F123))="","",OFFSET('Hygiene Data'!$F$12,0,10*ROW('Hygiene Data'!F123)))</f>
        <v/>
      </c>
      <c r="DW129" s="273" t="str">
        <f ca="true">+IF(OFFSET('Hygiene Data'!$F$13,0,10*ROW('Hygiene Data'!F123))="","",OFFSET('Hygiene Data'!$F$13,0,10*ROW('Hygiene Data'!F123)))</f>
        <v/>
      </c>
      <c r="DX129" s="273" t="str">
        <f ca="true">+IF(OFFSET('Hygiene Data'!$G$11,0,10*ROW('Hygiene Data'!G123))="","",OFFSET('Hygiene Data'!$G$11,0,10*ROW('Hygiene Data'!G123)))</f>
        <v/>
      </c>
      <c r="DY129" s="273" t="str">
        <f ca="true">+IF(OFFSET('Hygiene Data'!$G$12,0,10*ROW('Hygiene Data'!G123))="","",OFFSET('Hygiene Data'!$G$12,0,10*ROW('Hygiene Data'!G123)))</f>
        <v/>
      </c>
      <c r="DZ129" s="273" t="str">
        <f ca="true">+IF(OFFSET('Hygiene Data'!$G$13,0,10*ROW('Hygiene Data'!G123))="","",OFFSET('Hygiene Data'!$G$13,0,10*ROW('Hygiene Data'!G123)))</f>
        <v/>
      </c>
      <c r="EA129" s="273" t="str">
        <f ca="true">+IF(OFFSET('Hygiene Data'!$H$11,0,10*ROW('Hygiene Data'!H123))="","",OFFSET('Hygiene Data'!$H$11,0,10*ROW('Hygiene Data'!H123)))</f>
        <v/>
      </c>
      <c r="EB129" s="273" t="str">
        <f ca="true">+IF(OFFSET('Hygiene Data'!$H$12,0,10*ROW('Hygiene Data'!H123))="","",OFFSET('Hygiene Data'!$H$12,0,10*ROW('Hygiene Data'!H123)))</f>
        <v/>
      </c>
      <c r="EC129" s="273" t="str">
        <f ca="true">+IF(OFFSET('Hygiene Data'!$H$13,0,10*ROW('Hygiene Data'!H123))="","",OFFSET('Hygiene Data'!$H$13,0,10*ROW('Hygiene Data'!H123)))</f>
        <v/>
      </c>
      <c r="ED129" s="273" t="str">
        <f ca="true">+IF(OFFSET('Hygiene Data'!$I$11,0,10*ROW('Hygiene Data'!I123))="","",OFFSET('Hygiene Data'!$I$11,0,10*ROW('Hygiene Data'!I123)))</f>
        <v/>
      </c>
      <c r="EE129" s="273" t="str">
        <f ca="true">+IF(OFFSET('Hygiene Data'!$I$12,0,10*ROW('Hygiene Data'!I123))="","",OFFSET('Hygiene Data'!$I$12,0,10*ROW('Hygiene Data'!I123)))</f>
        <v/>
      </c>
      <c r="EF129" s="273"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29"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3"/>
      <c r="BS130" s="273" t="str">
        <f ca="true">+IF(OFFSET('Water Data'!$D$27,0,10*ROW('Water Data'!D124))="","",OFFSET('Water Data'!$D$27,0,10*ROW('Water Data'!D124)))</f>
        <v/>
      </c>
      <c r="BT130" s="273" t="str">
        <f ca="true">+IF(OFFSET('Water Data'!$D$28,0,10*ROW('Water Data'!D124))="","",OFFSET('Water Data'!$D$28,0,10*ROW('Water Data'!D124)))</f>
        <v/>
      </c>
      <c r="BU130" s="273" t="str">
        <f ca="true">+IF(OFFSET('Water Data'!$D$29,0,10*ROW('Water Data'!D124))="","",OFFSET('Water Data'!$D$29,0,10*ROW('Water Data'!D124)))</f>
        <v/>
      </c>
      <c r="BV130" s="273" t="str">
        <f ca="true">+IF(OFFSET('Water Data'!$E$27,0,10*ROW('Water Data'!E124))="","",OFFSET('Water Data'!$E$27,0,10*ROW('Water Data'!E124)))</f>
        <v/>
      </c>
      <c r="BW130" s="273" t="str">
        <f ca="true">+IF(OFFSET('Water Data'!$E$28,0,10*ROW('Water Data'!E124))="","",OFFSET('Water Data'!$E$28,0,10*ROW('Water Data'!E124)))</f>
        <v/>
      </c>
      <c r="BX130" s="273" t="str">
        <f ca="true">+IF(OFFSET('Water Data'!$E$29,0,10*ROW('Water Data'!E124))="","",OFFSET('Water Data'!$E$29,0,10*ROW('Water Data'!E124)))</f>
        <v/>
      </c>
      <c r="BY130" s="273" t="str">
        <f ca="true">+IF(OFFSET('Water Data'!$F$27,0,10*ROW('Water Data'!F124))="","",OFFSET('Water Data'!$F$27,0,10*ROW('Water Data'!F124)))</f>
        <v/>
      </c>
      <c r="BZ130" s="273" t="str">
        <f ca="true">+IF(OFFSET('Water Data'!$F$28,0,10*ROW('Water Data'!F124))="","",OFFSET('Water Data'!$F$28,0,10*ROW('Water Data'!F124)))</f>
        <v/>
      </c>
      <c r="CA130" s="273" t="str">
        <f ca="true">+IF(OFFSET('Water Data'!$F$29,0,10*ROW('Water Data'!F124))="","",OFFSET('Water Data'!$F$29,0,10*ROW('Water Data'!F124)))</f>
        <v/>
      </c>
      <c r="CB130" s="273" t="str">
        <f ca="true">+IF(OFFSET('Water Data'!$G$27,0,10*ROW('Water Data'!G124))="","",OFFSET('Water Data'!$G$27,0,10*ROW('Water Data'!G124)))</f>
        <v/>
      </c>
      <c r="CC130" s="273" t="str">
        <f ca="true">+IF(OFFSET('Water Data'!$G$28,0,10*ROW('Water Data'!G124))="","",OFFSET('Water Data'!$G$28,0,10*ROW('Water Data'!G124)))</f>
        <v/>
      </c>
      <c r="CD130" s="273" t="str">
        <f ca="true">+IF(OFFSET('Water Data'!$G$29,0,10*ROW('Water Data'!G124))="","",OFFSET('Water Data'!$G$29,0,10*ROW('Water Data'!G124)))</f>
        <v/>
      </c>
      <c r="CE130" s="273" t="str">
        <f ca="true">+IF(OFFSET('Water Data'!$H$27,0,10*ROW('Water Data'!H124))="","",OFFSET('Water Data'!$H$27,0,10*ROW('Water Data'!H124)))</f>
        <v/>
      </c>
      <c r="CF130" s="273" t="str">
        <f ca="true">+IF(OFFSET('Water Data'!$H$28,0,10*ROW('Water Data'!H124))="","",OFFSET('Water Data'!$H$28,0,10*ROW('Water Data'!H124)))</f>
        <v/>
      </c>
      <c r="CG130" s="273" t="str">
        <f ca="true">+IF(OFFSET('Water Data'!$H$29,0,10*ROW('Water Data'!H124))="","",OFFSET('Water Data'!$H$29,0,10*ROW('Water Data'!H124)))</f>
        <v/>
      </c>
      <c r="CH130" s="273" t="str">
        <f ca="true">+IF(OFFSET('Water Data'!$I$27,0,10*ROW('Water Data'!I124))="","",OFFSET('Water Data'!$I$27,0,10*ROW('Water Data'!I124)))</f>
        <v/>
      </c>
      <c r="CI130" s="273" t="str">
        <f ca="true">+IF(OFFSET('Water Data'!$I$28,0,10*ROW('Water Data'!I124))="","",OFFSET('Water Data'!$I$28,0,10*ROW('Water Data'!I124)))</f>
        <v/>
      </c>
      <c r="CJ130" s="273" t="str">
        <f ca="true">+IF(OFFSET('Water Data'!$I$29,0,10*ROW('Water Data'!I124))="","",OFFSET('Water Data'!$I$29,0,10*ROW('Water Data'!I124)))</f>
        <v/>
      </c>
      <c r="CK130" s="273" t="str">
        <f ca="true">+IF(OFFSET('Sanitation Data'!$D$28,0,10*ROW('Sanitation Data'!D124))="","",OFFSET('Sanitation Data'!$D$28,0,10*ROW('Sanitation Data'!D124)))</f>
        <v/>
      </c>
      <c r="CL130" s="273" t="str">
        <f ca="true">+IF(OFFSET('Sanitation Data'!$D$29,0,10*ROW('Sanitation Data'!D124))="","",OFFSET('Sanitation Data'!$D$29,0,10*ROW('Sanitation Data'!D124)))</f>
        <v/>
      </c>
      <c r="CM130" s="273" t="str">
        <f ca="true">+IF(OFFSET('Sanitation Data'!$D$30,0,10*ROW('Sanitation Data'!D124))="","",OFFSET('Sanitation Data'!$D$30,0,10*ROW('Sanitation Data'!D124)))</f>
        <v/>
      </c>
      <c r="CN130" s="273" t="str">
        <f ca="true">+IF(OFFSET('Sanitation Data'!$D$31,0,10*ROW('Sanitation Data'!D124))="","",OFFSET('Sanitation Data'!$D$31,0,10*ROW('Sanitation Data'!D124)))</f>
        <v/>
      </c>
      <c r="CO130" s="273" t="str">
        <f ca="true">+IF(OFFSET('Sanitation Data'!$D$32,0,10*ROW('Sanitation Data'!D124))="","",OFFSET('Sanitation Data'!$D$32,0,10*ROW('Sanitation Data'!D124)))</f>
        <v/>
      </c>
      <c r="CP130" s="273" t="str">
        <f ca="true">+IF(OFFSET('Sanitation Data'!$E$28,0,10*ROW('Sanitation Data'!E124))="","",OFFSET('Sanitation Data'!$E$28,0,10*ROW('Sanitation Data'!E124)))</f>
        <v/>
      </c>
      <c r="CQ130" s="273" t="str">
        <f ca="true">+IF(OFFSET('Sanitation Data'!$E$29,0,10*ROW('Sanitation Data'!E124))="","",OFFSET('Sanitation Data'!$E$29,0,10*ROW('Sanitation Data'!E124)))</f>
        <v/>
      </c>
      <c r="CR130" s="273" t="str">
        <f ca="true">+IF(OFFSET('Sanitation Data'!$E$30,0,10*ROW('Sanitation Data'!E124))="","",OFFSET('Sanitation Data'!$E$30,0,10*ROW('Sanitation Data'!E124)))</f>
        <v/>
      </c>
      <c r="CS130" s="273" t="str">
        <f ca="true">+IF(OFFSET('Sanitation Data'!$E$31,0,10*ROW('Sanitation Data'!E124))="","",OFFSET('Sanitation Data'!$E$31,0,10*ROW('Sanitation Data'!E124)))</f>
        <v/>
      </c>
      <c r="CT130" s="273" t="str">
        <f ca="true">+IF(OFFSET('Sanitation Data'!$E$32,0,10*ROW('Sanitation Data'!E124))="","",OFFSET('Sanitation Data'!$E$32,0,10*ROW('Sanitation Data'!E124)))</f>
        <v/>
      </c>
      <c r="CU130" s="273" t="str">
        <f ca="true">+IF(OFFSET('Sanitation Data'!$F$28,0,10*ROW('Sanitation Data'!F124))="","",OFFSET('Sanitation Data'!$F$28,0,10*ROW('Sanitation Data'!F124)))</f>
        <v/>
      </c>
      <c r="CV130" s="273" t="str">
        <f ca="true">+IF(OFFSET('Sanitation Data'!$F$29,0,10*ROW('Sanitation Data'!F124))="","",OFFSET('Sanitation Data'!$F$29,0,10*ROW('Sanitation Data'!F124)))</f>
        <v/>
      </c>
      <c r="CW130" s="273" t="str">
        <f ca="true">+IF(OFFSET('Sanitation Data'!$F$30,0,10*ROW('Sanitation Data'!F124))="","",OFFSET('Sanitation Data'!$F$30,0,10*ROW('Sanitation Data'!F124)))</f>
        <v/>
      </c>
      <c r="CX130" s="273" t="str">
        <f ca="true">+IF(OFFSET('Sanitation Data'!$F$31,0,10*ROW('Sanitation Data'!F124))="","",OFFSET('Sanitation Data'!$F$31,0,10*ROW('Sanitation Data'!F124)))</f>
        <v/>
      </c>
      <c r="CY130" s="273" t="str">
        <f ca="true">+IF(OFFSET('Sanitation Data'!$F$32,0,10*ROW('Sanitation Data'!F124))="","",OFFSET('Sanitation Data'!$F$32,0,10*ROW('Sanitation Data'!F124)))</f>
        <v/>
      </c>
      <c r="CZ130" s="273" t="str">
        <f ca="true">+IF(OFFSET('Sanitation Data'!$G$28,0,10*ROW('Sanitation Data'!G124))="","",OFFSET('Sanitation Data'!$G$28,0,10*ROW('Sanitation Data'!G124)))</f>
        <v/>
      </c>
      <c r="DA130" s="273" t="str">
        <f ca="true">+IF(OFFSET('Sanitation Data'!$G$29,0,10*ROW('Sanitation Data'!G124))="","",OFFSET('Sanitation Data'!$G$29,0,10*ROW('Sanitation Data'!G124)))</f>
        <v/>
      </c>
      <c r="DB130" s="273" t="str">
        <f ca="true">+IF(OFFSET('Sanitation Data'!$G$30,0,10*ROW('Sanitation Data'!G124))="","",OFFSET('Sanitation Data'!$G$30,0,10*ROW('Sanitation Data'!G124)))</f>
        <v/>
      </c>
      <c r="DC130" s="273" t="str">
        <f ca="true">+IF(OFFSET('Sanitation Data'!$G$31,0,10*ROW('Sanitation Data'!G124))="","",OFFSET('Sanitation Data'!$G$31,0,10*ROW('Sanitation Data'!G124)))</f>
        <v/>
      </c>
      <c r="DD130" s="273" t="str">
        <f ca="true">+IF(OFFSET('Sanitation Data'!$G$32,0,10*ROW('Sanitation Data'!G124))="","",OFFSET('Sanitation Data'!$G$32,0,10*ROW('Sanitation Data'!G124)))</f>
        <v/>
      </c>
      <c r="DE130" s="273" t="str">
        <f ca="true">+IF(OFFSET('Sanitation Data'!$H$28,0,10*ROW('Sanitation Data'!H124))="","",OFFSET('Sanitation Data'!$H$28,0,10*ROW('Sanitation Data'!H124)))</f>
        <v/>
      </c>
      <c r="DF130" s="273" t="str">
        <f ca="true">+IF(OFFSET('Sanitation Data'!$H$29,0,10*ROW('Sanitation Data'!H124))="","",OFFSET('Sanitation Data'!$H$29,0,10*ROW('Sanitation Data'!H124)))</f>
        <v/>
      </c>
      <c r="DG130" s="273" t="str">
        <f ca="true">+IF(OFFSET('Sanitation Data'!$H$30,0,10*ROW('Sanitation Data'!H124))="","",OFFSET('Sanitation Data'!$H$30,0,10*ROW('Sanitation Data'!H124)))</f>
        <v/>
      </c>
      <c r="DH130" s="273" t="str">
        <f ca="true">+IF(OFFSET('Sanitation Data'!$H$31,0,10*ROW('Sanitation Data'!H124))="","",OFFSET('Sanitation Data'!$H$31,0,10*ROW('Sanitation Data'!H124)))</f>
        <v/>
      </c>
      <c r="DI130" s="273" t="str">
        <f ca="true">+IF(OFFSET('Sanitation Data'!$H$32,0,10*ROW('Sanitation Data'!H124))="","",OFFSET('Sanitation Data'!$H$32,0,10*ROW('Sanitation Data'!H124)))</f>
        <v/>
      </c>
      <c r="DJ130" s="273" t="str">
        <f ca="true">+IF(OFFSET('Sanitation Data'!$I$28,0,10*ROW('Sanitation Data'!I124))="","",OFFSET('Sanitation Data'!$I$28,0,10*ROW('Sanitation Data'!I124)))</f>
        <v/>
      </c>
      <c r="DK130" s="273" t="str">
        <f ca="true">+IF(OFFSET('Sanitation Data'!$I$29,0,10*ROW('Sanitation Data'!I124))="","",OFFSET('Sanitation Data'!$I$29,0,10*ROW('Sanitation Data'!I124)))</f>
        <v/>
      </c>
      <c r="DL130" s="273" t="str">
        <f ca="true">+IF(OFFSET('Sanitation Data'!$I$30,0,10*ROW('Sanitation Data'!I124))="","",OFFSET('Sanitation Data'!$I$30,0,10*ROW('Sanitation Data'!I124)))</f>
        <v/>
      </c>
      <c r="DM130" s="273" t="str">
        <f ca="true">+IF(OFFSET('Sanitation Data'!$I$31,0,10*ROW('Sanitation Data'!I124))="","",OFFSET('Sanitation Data'!$I$31,0,10*ROW('Sanitation Data'!I124)))</f>
        <v/>
      </c>
      <c r="DN130" s="273" t="str">
        <f ca="true">+IF(OFFSET('Sanitation Data'!$I$32,0,10*ROW('Sanitation Data'!I124))="","",OFFSET('Sanitation Data'!$I$32,0,10*ROW('Sanitation Data'!I124)))</f>
        <v/>
      </c>
      <c r="DO130" s="273" t="str">
        <f ca="true">+IF(OFFSET('Hygiene Data'!$D$11,0,10*ROW('Hygiene Data'!D124))="","",OFFSET('Hygiene Data'!$D$11,0,10*ROW('Hygiene Data'!D124)))</f>
        <v/>
      </c>
      <c r="DP130" s="273" t="str">
        <f ca="true">+IF(OFFSET('Hygiene Data'!$D$12,0,10*ROW('Hygiene Data'!D124))="","",OFFSET('Hygiene Data'!$D$12,0,10*ROW('Hygiene Data'!D124)))</f>
        <v/>
      </c>
      <c r="DQ130" s="273" t="str">
        <f ca="true">+IF(OFFSET('Hygiene Data'!$D$13,0,10*ROW('Hygiene Data'!D124))="","",OFFSET('Hygiene Data'!$D$13,0,10*ROW('Hygiene Data'!D124)))</f>
        <v/>
      </c>
      <c r="DR130" s="273" t="str">
        <f ca="true">+IF(OFFSET('Hygiene Data'!$E$11,0,10*ROW('Hygiene Data'!E124))="","",OFFSET('Hygiene Data'!$E$11,0,10*ROW('Hygiene Data'!E124)))</f>
        <v/>
      </c>
      <c r="DS130" s="273" t="str">
        <f ca="true">+IF(OFFSET('Hygiene Data'!$E$12,0,10*ROW('Hygiene Data'!E124))="","",OFFSET('Hygiene Data'!$E$12,0,10*ROW('Hygiene Data'!E124)))</f>
        <v/>
      </c>
      <c r="DT130" s="273" t="str">
        <f ca="true">+IF(OFFSET('Hygiene Data'!$E$13,0,10*ROW('Hygiene Data'!E124))="","",OFFSET('Hygiene Data'!$E$13,0,10*ROW('Hygiene Data'!E124)))</f>
        <v/>
      </c>
      <c r="DU130" s="273" t="str">
        <f ca="true">+IF(OFFSET('Hygiene Data'!$F$11,0,10*ROW('Hygiene Data'!F124))="","",OFFSET('Hygiene Data'!$F$11,0,10*ROW('Hygiene Data'!F124)))</f>
        <v/>
      </c>
      <c r="DV130" s="273" t="str">
        <f ca="true">+IF(OFFSET('Hygiene Data'!$F$12,0,10*ROW('Hygiene Data'!F124))="","",OFFSET('Hygiene Data'!$F$12,0,10*ROW('Hygiene Data'!F124)))</f>
        <v/>
      </c>
      <c r="DW130" s="273" t="str">
        <f ca="true">+IF(OFFSET('Hygiene Data'!$F$13,0,10*ROW('Hygiene Data'!F124))="","",OFFSET('Hygiene Data'!$F$13,0,10*ROW('Hygiene Data'!F124)))</f>
        <v/>
      </c>
      <c r="DX130" s="273" t="str">
        <f ca="true">+IF(OFFSET('Hygiene Data'!$G$11,0,10*ROW('Hygiene Data'!G124))="","",OFFSET('Hygiene Data'!$G$11,0,10*ROW('Hygiene Data'!G124)))</f>
        <v/>
      </c>
      <c r="DY130" s="273" t="str">
        <f ca="true">+IF(OFFSET('Hygiene Data'!$G$12,0,10*ROW('Hygiene Data'!G124))="","",OFFSET('Hygiene Data'!$G$12,0,10*ROW('Hygiene Data'!G124)))</f>
        <v/>
      </c>
      <c r="DZ130" s="273" t="str">
        <f ca="true">+IF(OFFSET('Hygiene Data'!$G$13,0,10*ROW('Hygiene Data'!G124))="","",OFFSET('Hygiene Data'!$G$13,0,10*ROW('Hygiene Data'!G124)))</f>
        <v/>
      </c>
      <c r="EA130" s="273" t="str">
        <f ca="true">+IF(OFFSET('Hygiene Data'!$H$11,0,10*ROW('Hygiene Data'!H124))="","",OFFSET('Hygiene Data'!$H$11,0,10*ROW('Hygiene Data'!H124)))</f>
        <v/>
      </c>
      <c r="EB130" s="273" t="str">
        <f ca="true">+IF(OFFSET('Hygiene Data'!$H$12,0,10*ROW('Hygiene Data'!H124))="","",OFFSET('Hygiene Data'!$H$12,0,10*ROW('Hygiene Data'!H124)))</f>
        <v/>
      </c>
      <c r="EC130" s="273" t="str">
        <f ca="true">+IF(OFFSET('Hygiene Data'!$H$13,0,10*ROW('Hygiene Data'!H124))="","",OFFSET('Hygiene Data'!$H$13,0,10*ROW('Hygiene Data'!H124)))</f>
        <v/>
      </c>
      <c r="ED130" s="273" t="str">
        <f ca="true">+IF(OFFSET('Hygiene Data'!$I$11,0,10*ROW('Hygiene Data'!I124))="","",OFFSET('Hygiene Data'!$I$11,0,10*ROW('Hygiene Data'!I124)))</f>
        <v/>
      </c>
      <c r="EE130" s="273" t="str">
        <f ca="true">+IF(OFFSET('Hygiene Data'!$I$12,0,10*ROW('Hygiene Data'!I124))="","",OFFSET('Hygiene Data'!$I$12,0,10*ROW('Hygiene Data'!I124)))</f>
        <v/>
      </c>
      <c r="EF130" s="273"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29"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3"/>
      <c r="BS131" s="273" t="str">
        <f ca="true">+IF(OFFSET('Water Data'!$D$27,0,10*ROW('Water Data'!D125))="","",OFFSET('Water Data'!$D$27,0,10*ROW('Water Data'!D125)))</f>
        <v/>
      </c>
      <c r="BT131" s="273" t="str">
        <f ca="true">+IF(OFFSET('Water Data'!$D$28,0,10*ROW('Water Data'!D125))="","",OFFSET('Water Data'!$D$28,0,10*ROW('Water Data'!D125)))</f>
        <v/>
      </c>
      <c r="BU131" s="273" t="str">
        <f ca="true">+IF(OFFSET('Water Data'!$D$29,0,10*ROW('Water Data'!D125))="","",OFFSET('Water Data'!$D$29,0,10*ROW('Water Data'!D125)))</f>
        <v/>
      </c>
      <c r="BV131" s="273" t="str">
        <f ca="true">+IF(OFFSET('Water Data'!$E$27,0,10*ROW('Water Data'!E125))="","",OFFSET('Water Data'!$E$27,0,10*ROW('Water Data'!E125)))</f>
        <v/>
      </c>
      <c r="BW131" s="273" t="str">
        <f ca="true">+IF(OFFSET('Water Data'!$E$28,0,10*ROW('Water Data'!E125))="","",OFFSET('Water Data'!$E$28,0,10*ROW('Water Data'!E125)))</f>
        <v/>
      </c>
      <c r="BX131" s="273" t="str">
        <f ca="true">+IF(OFFSET('Water Data'!$E$29,0,10*ROW('Water Data'!E125))="","",OFFSET('Water Data'!$E$29,0,10*ROW('Water Data'!E125)))</f>
        <v/>
      </c>
      <c r="BY131" s="273" t="str">
        <f ca="true">+IF(OFFSET('Water Data'!$F$27,0,10*ROW('Water Data'!F125))="","",OFFSET('Water Data'!$F$27,0,10*ROW('Water Data'!F125)))</f>
        <v/>
      </c>
      <c r="BZ131" s="273" t="str">
        <f ca="true">+IF(OFFSET('Water Data'!$F$28,0,10*ROW('Water Data'!F125))="","",OFFSET('Water Data'!$F$28,0,10*ROW('Water Data'!F125)))</f>
        <v/>
      </c>
      <c r="CA131" s="273" t="str">
        <f ca="true">+IF(OFFSET('Water Data'!$F$29,0,10*ROW('Water Data'!F125))="","",OFFSET('Water Data'!$F$29,0,10*ROW('Water Data'!F125)))</f>
        <v/>
      </c>
      <c r="CB131" s="273" t="str">
        <f ca="true">+IF(OFFSET('Water Data'!$G$27,0,10*ROW('Water Data'!G125))="","",OFFSET('Water Data'!$G$27,0,10*ROW('Water Data'!G125)))</f>
        <v/>
      </c>
      <c r="CC131" s="273" t="str">
        <f ca="true">+IF(OFFSET('Water Data'!$G$28,0,10*ROW('Water Data'!G125))="","",OFFSET('Water Data'!$G$28,0,10*ROW('Water Data'!G125)))</f>
        <v/>
      </c>
      <c r="CD131" s="273" t="str">
        <f ca="true">+IF(OFFSET('Water Data'!$G$29,0,10*ROW('Water Data'!G125))="","",OFFSET('Water Data'!$G$29,0,10*ROW('Water Data'!G125)))</f>
        <v/>
      </c>
      <c r="CE131" s="273" t="str">
        <f ca="true">+IF(OFFSET('Water Data'!$H$27,0,10*ROW('Water Data'!H125))="","",OFFSET('Water Data'!$H$27,0,10*ROW('Water Data'!H125)))</f>
        <v/>
      </c>
      <c r="CF131" s="273" t="str">
        <f ca="true">+IF(OFFSET('Water Data'!$H$28,0,10*ROW('Water Data'!H125))="","",OFFSET('Water Data'!$H$28,0,10*ROW('Water Data'!H125)))</f>
        <v/>
      </c>
      <c r="CG131" s="273" t="str">
        <f ca="true">+IF(OFFSET('Water Data'!$H$29,0,10*ROW('Water Data'!H125))="","",OFFSET('Water Data'!$H$29,0,10*ROW('Water Data'!H125)))</f>
        <v/>
      </c>
      <c r="CH131" s="273" t="str">
        <f ca="true">+IF(OFFSET('Water Data'!$I$27,0,10*ROW('Water Data'!I125))="","",OFFSET('Water Data'!$I$27,0,10*ROW('Water Data'!I125)))</f>
        <v/>
      </c>
      <c r="CI131" s="273" t="str">
        <f ca="true">+IF(OFFSET('Water Data'!$I$28,0,10*ROW('Water Data'!I125))="","",OFFSET('Water Data'!$I$28,0,10*ROW('Water Data'!I125)))</f>
        <v/>
      </c>
      <c r="CJ131" s="273" t="str">
        <f ca="true">+IF(OFFSET('Water Data'!$I$29,0,10*ROW('Water Data'!I125))="","",OFFSET('Water Data'!$I$29,0,10*ROW('Water Data'!I125)))</f>
        <v/>
      </c>
      <c r="CK131" s="273" t="str">
        <f ca="true">+IF(OFFSET('Sanitation Data'!$D$28,0,10*ROW('Sanitation Data'!D125))="","",OFFSET('Sanitation Data'!$D$28,0,10*ROW('Sanitation Data'!D125)))</f>
        <v/>
      </c>
      <c r="CL131" s="273" t="str">
        <f ca="true">+IF(OFFSET('Sanitation Data'!$D$29,0,10*ROW('Sanitation Data'!D125))="","",OFFSET('Sanitation Data'!$D$29,0,10*ROW('Sanitation Data'!D125)))</f>
        <v/>
      </c>
      <c r="CM131" s="273" t="str">
        <f ca="true">+IF(OFFSET('Sanitation Data'!$D$30,0,10*ROW('Sanitation Data'!D125))="","",OFFSET('Sanitation Data'!$D$30,0,10*ROW('Sanitation Data'!D125)))</f>
        <v/>
      </c>
      <c r="CN131" s="273" t="str">
        <f ca="true">+IF(OFFSET('Sanitation Data'!$D$31,0,10*ROW('Sanitation Data'!D125))="","",OFFSET('Sanitation Data'!$D$31,0,10*ROW('Sanitation Data'!D125)))</f>
        <v/>
      </c>
      <c r="CO131" s="273" t="str">
        <f ca="true">+IF(OFFSET('Sanitation Data'!$D$32,0,10*ROW('Sanitation Data'!D125))="","",OFFSET('Sanitation Data'!$D$32,0,10*ROW('Sanitation Data'!D125)))</f>
        <v/>
      </c>
      <c r="CP131" s="273" t="str">
        <f ca="true">+IF(OFFSET('Sanitation Data'!$E$28,0,10*ROW('Sanitation Data'!E125))="","",OFFSET('Sanitation Data'!$E$28,0,10*ROW('Sanitation Data'!E125)))</f>
        <v/>
      </c>
      <c r="CQ131" s="273" t="str">
        <f ca="true">+IF(OFFSET('Sanitation Data'!$E$29,0,10*ROW('Sanitation Data'!E125))="","",OFFSET('Sanitation Data'!$E$29,0,10*ROW('Sanitation Data'!E125)))</f>
        <v/>
      </c>
      <c r="CR131" s="273" t="str">
        <f ca="true">+IF(OFFSET('Sanitation Data'!$E$30,0,10*ROW('Sanitation Data'!E125))="","",OFFSET('Sanitation Data'!$E$30,0,10*ROW('Sanitation Data'!E125)))</f>
        <v/>
      </c>
      <c r="CS131" s="273" t="str">
        <f ca="true">+IF(OFFSET('Sanitation Data'!$E$31,0,10*ROW('Sanitation Data'!E125))="","",OFFSET('Sanitation Data'!$E$31,0,10*ROW('Sanitation Data'!E125)))</f>
        <v/>
      </c>
      <c r="CT131" s="273" t="str">
        <f ca="true">+IF(OFFSET('Sanitation Data'!$E$32,0,10*ROW('Sanitation Data'!E125))="","",OFFSET('Sanitation Data'!$E$32,0,10*ROW('Sanitation Data'!E125)))</f>
        <v/>
      </c>
      <c r="CU131" s="273" t="str">
        <f ca="true">+IF(OFFSET('Sanitation Data'!$F$28,0,10*ROW('Sanitation Data'!F125))="","",OFFSET('Sanitation Data'!$F$28,0,10*ROW('Sanitation Data'!F125)))</f>
        <v/>
      </c>
      <c r="CV131" s="273" t="str">
        <f ca="true">+IF(OFFSET('Sanitation Data'!$F$29,0,10*ROW('Sanitation Data'!F125))="","",OFFSET('Sanitation Data'!$F$29,0,10*ROW('Sanitation Data'!F125)))</f>
        <v/>
      </c>
      <c r="CW131" s="273" t="str">
        <f ca="true">+IF(OFFSET('Sanitation Data'!$F$30,0,10*ROW('Sanitation Data'!F125))="","",OFFSET('Sanitation Data'!$F$30,0,10*ROW('Sanitation Data'!F125)))</f>
        <v/>
      </c>
      <c r="CX131" s="273" t="str">
        <f ca="true">+IF(OFFSET('Sanitation Data'!$F$31,0,10*ROW('Sanitation Data'!F125))="","",OFFSET('Sanitation Data'!$F$31,0,10*ROW('Sanitation Data'!F125)))</f>
        <v/>
      </c>
      <c r="CY131" s="273" t="str">
        <f ca="true">+IF(OFFSET('Sanitation Data'!$F$32,0,10*ROW('Sanitation Data'!F125))="","",OFFSET('Sanitation Data'!$F$32,0,10*ROW('Sanitation Data'!F125)))</f>
        <v/>
      </c>
      <c r="CZ131" s="273" t="str">
        <f ca="true">+IF(OFFSET('Sanitation Data'!$G$28,0,10*ROW('Sanitation Data'!G125))="","",OFFSET('Sanitation Data'!$G$28,0,10*ROW('Sanitation Data'!G125)))</f>
        <v/>
      </c>
      <c r="DA131" s="273" t="str">
        <f ca="true">+IF(OFFSET('Sanitation Data'!$G$29,0,10*ROW('Sanitation Data'!G125))="","",OFFSET('Sanitation Data'!$G$29,0,10*ROW('Sanitation Data'!G125)))</f>
        <v/>
      </c>
      <c r="DB131" s="273" t="str">
        <f ca="true">+IF(OFFSET('Sanitation Data'!$G$30,0,10*ROW('Sanitation Data'!G125))="","",OFFSET('Sanitation Data'!$G$30,0,10*ROW('Sanitation Data'!G125)))</f>
        <v/>
      </c>
      <c r="DC131" s="273" t="str">
        <f ca="true">+IF(OFFSET('Sanitation Data'!$G$31,0,10*ROW('Sanitation Data'!G125))="","",OFFSET('Sanitation Data'!$G$31,0,10*ROW('Sanitation Data'!G125)))</f>
        <v/>
      </c>
      <c r="DD131" s="273" t="str">
        <f ca="true">+IF(OFFSET('Sanitation Data'!$G$32,0,10*ROW('Sanitation Data'!G125))="","",OFFSET('Sanitation Data'!$G$32,0,10*ROW('Sanitation Data'!G125)))</f>
        <v/>
      </c>
      <c r="DE131" s="273" t="str">
        <f ca="true">+IF(OFFSET('Sanitation Data'!$H$28,0,10*ROW('Sanitation Data'!H125))="","",OFFSET('Sanitation Data'!$H$28,0,10*ROW('Sanitation Data'!H125)))</f>
        <v/>
      </c>
      <c r="DF131" s="273" t="str">
        <f ca="true">+IF(OFFSET('Sanitation Data'!$H$29,0,10*ROW('Sanitation Data'!H125))="","",OFFSET('Sanitation Data'!$H$29,0,10*ROW('Sanitation Data'!H125)))</f>
        <v/>
      </c>
      <c r="DG131" s="273" t="str">
        <f ca="true">+IF(OFFSET('Sanitation Data'!$H$30,0,10*ROW('Sanitation Data'!H125))="","",OFFSET('Sanitation Data'!$H$30,0,10*ROW('Sanitation Data'!H125)))</f>
        <v/>
      </c>
      <c r="DH131" s="273" t="str">
        <f ca="true">+IF(OFFSET('Sanitation Data'!$H$31,0,10*ROW('Sanitation Data'!H125))="","",OFFSET('Sanitation Data'!$H$31,0,10*ROW('Sanitation Data'!H125)))</f>
        <v/>
      </c>
      <c r="DI131" s="273" t="str">
        <f ca="true">+IF(OFFSET('Sanitation Data'!$H$32,0,10*ROW('Sanitation Data'!H125))="","",OFFSET('Sanitation Data'!$H$32,0,10*ROW('Sanitation Data'!H125)))</f>
        <v/>
      </c>
      <c r="DJ131" s="273" t="str">
        <f ca="true">+IF(OFFSET('Sanitation Data'!$I$28,0,10*ROW('Sanitation Data'!I125))="","",OFFSET('Sanitation Data'!$I$28,0,10*ROW('Sanitation Data'!I125)))</f>
        <v/>
      </c>
      <c r="DK131" s="273" t="str">
        <f ca="true">+IF(OFFSET('Sanitation Data'!$I$29,0,10*ROW('Sanitation Data'!I125))="","",OFFSET('Sanitation Data'!$I$29,0,10*ROW('Sanitation Data'!I125)))</f>
        <v/>
      </c>
      <c r="DL131" s="273" t="str">
        <f ca="true">+IF(OFFSET('Sanitation Data'!$I$30,0,10*ROW('Sanitation Data'!I125))="","",OFFSET('Sanitation Data'!$I$30,0,10*ROW('Sanitation Data'!I125)))</f>
        <v/>
      </c>
      <c r="DM131" s="273" t="str">
        <f ca="true">+IF(OFFSET('Sanitation Data'!$I$31,0,10*ROW('Sanitation Data'!I125))="","",OFFSET('Sanitation Data'!$I$31,0,10*ROW('Sanitation Data'!I125)))</f>
        <v/>
      </c>
      <c r="DN131" s="273" t="str">
        <f ca="true">+IF(OFFSET('Sanitation Data'!$I$32,0,10*ROW('Sanitation Data'!I125))="","",OFFSET('Sanitation Data'!$I$32,0,10*ROW('Sanitation Data'!I125)))</f>
        <v/>
      </c>
      <c r="DO131" s="273" t="str">
        <f ca="true">+IF(OFFSET('Hygiene Data'!$D$11,0,10*ROW('Hygiene Data'!D125))="","",OFFSET('Hygiene Data'!$D$11,0,10*ROW('Hygiene Data'!D125)))</f>
        <v/>
      </c>
      <c r="DP131" s="273" t="str">
        <f ca="true">+IF(OFFSET('Hygiene Data'!$D$12,0,10*ROW('Hygiene Data'!D125))="","",OFFSET('Hygiene Data'!$D$12,0,10*ROW('Hygiene Data'!D125)))</f>
        <v/>
      </c>
      <c r="DQ131" s="273" t="str">
        <f ca="true">+IF(OFFSET('Hygiene Data'!$D$13,0,10*ROW('Hygiene Data'!D125))="","",OFFSET('Hygiene Data'!$D$13,0,10*ROW('Hygiene Data'!D125)))</f>
        <v/>
      </c>
      <c r="DR131" s="273" t="str">
        <f ca="true">+IF(OFFSET('Hygiene Data'!$E$11,0,10*ROW('Hygiene Data'!E125))="","",OFFSET('Hygiene Data'!$E$11,0,10*ROW('Hygiene Data'!E125)))</f>
        <v/>
      </c>
      <c r="DS131" s="273" t="str">
        <f ca="true">+IF(OFFSET('Hygiene Data'!$E$12,0,10*ROW('Hygiene Data'!E125))="","",OFFSET('Hygiene Data'!$E$12,0,10*ROW('Hygiene Data'!E125)))</f>
        <v/>
      </c>
      <c r="DT131" s="273" t="str">
        <f ca="true">+IF(OFFSET('Hygiene Data'!$E$13,0,10*ROW('Hygiene Data'!E125))="","",OFFSET('Hygiene Data'!$E$13,0,10*ROW('Hygiene Data'!E125)))</f>
        <v/>
      </c>
      <c r="DU131" s="273" t="str">
        <f ca="true">+IF(OFFSET('Hygiene Data'!$F$11,0,10*ROW('Hygiene Data'!F125))="","",OFFSET('Hygiene Data'!$F$11,0,10*ROW('Hygiene Data'!F125)))</f>
        <v/>
      </c>
      <c r="DV131" s="273" t="str">
        <f ca="true">+IF(OFFSET('Hygiene Data'!$F$12,0,10*ROW('Hygiene Data'!F125))="","",OFFSET('Hygiene Data'!$F$12,0,10*ROW('Hygiene Data'!F125)))</f>
        <v/>
      </c>
      <c r="DW131" s="273" t="str">
        <f ca="true">+IF(OFFSET('Hygiene Data'!$F$13,0,10*ROW('Hygiene Data'!F125))="","",OFFSET('Hygiene Data'!$F$13,0,10*ROW('Hygiene Data'!F125)))</f>
        <v/>
      </c>
      <c r="DX131" s="273" t="str">
        <f ca="true">+IF(OFFSET('Hygiene Data'!$G$11,0,10*ROW('Hygiene Data'!G125))="","",OFFSET('Hygiene Data'!$G$11,0,10*ROW('Hygiene Data'!G125)))</f>
        <v/>
      </c>
      <c r="DY131" s="273" t="str">
        <f ca="true">+IF(OFFSET('Hygiene Data'!$G$12,0,10*ROW('Hygiene Data'!G125))="","",OFFSET('Hygiene Data'!$G$12,0,10*ROW('Hygiene Data'!G125)))</f>
        <v/>
      </c>
      <c r="DZ131" s="273" t="str">
        <f ca="true">+IF(OFFSET('Hygiene Data'!$G$13,0,10*ROW('Hygiene Data'!G125))="","",OFFSET('Hygiene Data'!$G$13,0,10*ROW('Hygiene Data'!G125)))</f>
        <v/>
      </c>
      <c r="EA131" s="273" t="str">
        <f ca="true">+IF(OFFSET('Hygiene Data'!$H$11,0,10*ROW('Hygiene Data'!H125))="","",OFFSET('Hygiene Data'!$H$11,0,10*ROW('Hygiene Data'!H125)))</f>
        <v/>
      </c>
      <c r="EB131" s="273" t="str">
        <f ca="true">+IF(OFFSET('Hygiene Data'!$H$12,0,10*ROW('Hygiene Data'!H125))="","",OFFSET('Hygiene Data'!$H$12,0,10*ROW('Hygiene Data'!H125)))</f>
        <v/>
      </c>
      <c r="EC131" s="273" t="str">
        <f ca="true">+IF(OFFSET('Hygiene Data'!$H$13,0,10*ROW('Hygiene Data'!H125))="","",OFFSET('Hygiene Data'!$H$13,0,10*ROW('Hygiene Data'!H125)))</f>
        <v/>
      </c>
      <c r="ED131" s="273" t="str">
        <f ca="true">+IF(OFFSET('Hygiene Data'!$I$11,0,10*ROW('Hygiene Data'!I125))="","",OFFSET('Hygiene Data'!$I$11,0,10*ROW('Hygiene Data'!I125)))</f>
        <v/>
      </c>
      <c r="EE131" s="273" t="str">
        <f ca="true">+IF(OFFSET('Hygiene Data'!$I$12,0,10*ROW('Hygiene Data'!I125))="","",OFFSET('Hygiene Data'!$I$12,0,10*ROW('Hygiene Data'!I125)))</f>
        <v/>
      </c>
      <c r="EF131" s="273"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29"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3"/>
      <c r="BS132" s="273" t="str">
        <f ca="true">+IF(OFFSET('Water Data'!$D$27,0,10*ROW('Water Data'!D126))="","",OFFSET('Water Data'!$D$27,0,10*ROW('Water Data'!D126)))</f>
        <v/>
      </c>
      <c r="BT132" s="273" t="str">
        <f ca="true">+IF(OFFSET('Water Data'!$D$28,0,10*ROW('Water Data'!D126))="","",OFFSET('Water Data'!$D$28,0,10*ROW('Water Data'!D126)))</f>
        <v/>
      </c>
      <c r="BU132" s="273" t="str">
        <f ca="true">+IF(OFFSET('Water Data'!$D$29,0,10*ROW('Water Data'!D126))="","",OFFSET('Water Data'!$D$29,0,10*ROW('Water Data'!D126)))</f>
        <v/>
      </c>
      <c r="BV132" s="273" t="str">
        <f ca="true">+IF(OFFSET('Water Data'!$E$27,0,10*ROW('Water Data'!E126))="","",OFFSET('Water Data'!$E$27,0,10*ROW('Water Data'!E126)))</f>
        <v/>
      </c>
      <c r="BW132" s="273" t="str">
        <f ca="true">+IF(OFFSET('Water Data'!$E$28,0,10*ROW('Water Data'!E126))="","",OFFSET('Water Data'!$E$28,0,10*ROW('Water Data'!E126)))</f>
        <v/>
      </c>
      <c r="BX132" s="273" t="str">
        <f ca="true">+IF(OFFSET('Water Data'!$E$29,0,10*ROW('Water Data'!E126))="","",OFFSET('Water Data'!$E$29,0,10*ROW('Water Data'!E126)))</f>
        <v/>
      </c>
      <c r="BY132" s="273" t="str">
        <f ca="true">+IF(OFFSET('Water Data'!$F$27,0,10*ROW('Water Data'!F126))="","",OFFSET('Water Data'!$F$27,0,10*ROW('Water Data'!F126)))</f>
        <v/>
      </c>
      <c r="BZ132" s="273" t="str">
        <f ca="true">+IF(OFFSET('Water Data'!$F$28,0,10*ROW('Water Data'!F126))="","",OFFSET('Water Data'!$F$28,0,10*ROW('Water Data'!F126)))</f>
        <v/>
      </c>
      <c r="CA132" s="273" t="str">
        <f ca="true">+IF(OFFSET('Water Data'!$F$29,0,10*ROW('Water Data'!F126))="","",OFFSET('Water Data'!$F$29,0,10*ROW('Water Data'!F126)))</f>
        <v/>
      </c>
      <c r="CB132" s="273" t="str">
        <f ca="true">+IF(OFFSET('Water Data'!$G$27,0,10*ROW('Water Data'!G126))="","",OFFSET('Water Data'!$G$27,0,10*ROW('Water Data'!G126)))</f>
        <v/>
      </c>
      <c r="CC132" s="273" t="str">
        <f ca="true">+IF(OFFSET('Water Data'!$G$28,0,10*ROW('Water Data'!G126))="","",OFFSET('Water Data'!$G$28,0,10*ROW('Water Data'!G126)))</f>
        <v/>
      </c>
      <c r="CD132" s="273" t="str">
        <f ca="true">+IF(OFFSET('Water Data'!$G$29,0,10*ROW('Water Data'!G126))="","",OFFSET('Water Data'!$G$29,0,10*ROW('Water Data'!G126)))</f>
        <v/>
      </c>
      <c r="CE132" s="273" t="str">
        <f ca="true">+IF(OFFSET('Water Data'!$H$27,0,10*ROW('Water Data'!H126))="","",OFFSET('Water Data'!$H$27,0,10*ROW('Water Data'!H126)))</f>
        <v/>
      </c>
      <c r="CF132" s="273" t="str">
        <f ca="true">+IF(OFFSET('Water Data'!$H$28,0,10*ROW('Water Data'!H126))="","",OFFSET('Water Data'!$H$28,0,10*ROW('Water Data'!H126)))</f>
        <v/>
      </c>
      <c r="CG132" s="273" t="str">
        <f ca="true">+IF(OFFSET('Water Data'!$H$29,0,10*ROW('Water Data'!H126))="","",OFFSET('Water Data'!$H$29,0,10*ROW('Water Data'!H126)))</f>
        <v/>
      </c>
      <c r="CH132" s="273" t="str">
        <f ca="true">+IF(OFFSET('Water Data'!$I$27,0,10*ROW('Water Data'!I126))="","",OFFSET('Water Data'!$I$27,0,10*ROW('Water Data'!I126)))</f>
        <v/>
      </c>
      <c r="CI132" s="273" t="str">
        <f ca="true">+IF(OFFSET('Water Data'!$I$28,0,10*ROW('Water Data'!I126))="","",OFFSET('Water Data'!$I$28,0,10*ROW('Water Data'!I126)))</f>
        <v/>
      </c>
      <c r="CJ132" s="273" t="str">
        <f ca="true">+IF(OFFSET('Water Data'!$I$29,0,10*ROW('Water Data'!I126))="","",OFFSET('Water Data'!$I$29,0,10*ROW('Water Data'!I126)))</f>
        <v/>
      </c>
      <c r="CK132" s="273" t="str">
        <f ca="true">+IF(OFFSET('Sanitation Data'!$D$28,0,10*ROW('Sanitation Data'!D126))="","",OFFSET('Sanitation Data'!$D$28,0,10*ROW('Sanitation Data'!D126)))</f>
        <v/>
      </c>
      <c r="CL132" s="273" t="str">
        <f ca="true">+IF(OFFSET('Sanitation Data'!$D$29,0,10*ROW('Sanitation Data'!D126))="","",OFFSET('Sanitation Data'!$D$29,0,10*ROW('Sanitation Data'!D126)))</f>
        <v/>
      </c>
      <c r="CM132" s="273" t="str">
        <f ca="true">+IF(OFFSET('Sanitation Data'!$D$30,0,10*ROW('Sanitation Data'!D126))="","",OFFSET('Sanitation Data'!$D$30,0,10*ROW('Sanitation Data'!D126)))</f>
        <v/>
      </c>
      <c r="CN132" s="273" t="str">
        <f ca="true">+IF(OFFSET('Sanitation Data'!$D$31,0,10*ROW('Sanitation Data'!D126))="","",OFFSET('Sanitation Data'!$D$31,0,10*ROW('Sanitation Data'!D126)))</f>
        <v/>
      </c>
      <c r="CO132" s="273" t="str">
        <f ca="true">+IF(OFFSET('Sanitation Data'!$D$32,0,10*ROW('Sanitation Data'!D126))="","",OFFSET('Sanitation Data'!$D$32,0,10*ROW('Sanitation Data'!D126)))</f>
        <v/>
      </c>
      <c r="CP132" s="273" t="str">
        <f ca="true">+IF(OFFSET('Sanitation Data'!$E$28,0,10*ROW('Sanitation Data'!E126))="","",OFFSET('Sanitation Data'!$E$28,0,10*ROW('Sanitation Data'!E126)))</f>
        <v/>
      </c>
      <c r="CQ132" s="273" t="str">
        <f ca="true">+IF(OFFSET('Sanitation Data'!$E$29,0,10*ROW('Sanitation Data'!E126))="","",OFFSET('Sanitation Data'!$E$29,0,10*ROW('Sanitation Data'!E126)))</f>
        <v/>
      </c>
      <c r="CR132" s="273" t="str">
        <f ca="true">+IF(OFFSET('Sanitation Data'!$E$30,0,10*ROW('Sanitation Data'!E126))="","",OFFSET('Sanitation Data'!$E$30,0,10*ROW('Sanitation Data'!E126)))</f>
        <v/>
      </c>
      <c r="CS132" s="273" t="str">
        <f ca="true">+IF(OFFSET('Sanitation Data'!$E$31,0,10*ROW('Sanitation Data'!E126))="","",OFFSET('Sanitation Data'!$E$31,0,10*ROW('Sanitation Data'!E126)))</f>
        <v/>
      </c>
      <c r="CT132" s="273" t="str">
        <f ca="true">+IF(OFFSET('Sanitation Data'!$E$32,0,10*ROW('Sanitation Data'!E126))="","",OFFSET('Sanitation Data'!$E$32,0,10*ROW('Sanitation Data'!E126)))</f>
        <v/>
      </c>
      <c r="CU132" s="273" t="str">
        <f ca="true">+IF(OFFSET('Sanitation Data'!$F$28,0,10*ROW('Sanitation Data'!F126))="","",OFFSET('Sanitation Data'!$F$28,0,10*ROW('Sanitation Data'!F126)))</f>
        <v/>
      </c>
      <c r="CV132" s="273" t="str">
        <f ca="true">+IF(OFFSET('Sanitation Data'!$F$29,0,10*ROW('Sanitation Data'!F126))="","",OFFSET('Sanitation Data'!$F$29,0,10*ROW('Sanitation Data'!F126)))</f>
        <v/>
      </c>
      <c r="CW132" s="273" t="str">
        <f ca="true">+IF(OFFSET('Sanitation Data'!$F$30,0,10*ROW('Sanitation Data'!F126))="","",OFFSET('Sanitation Data'!$F$30,0,10*ROW('Sanitation Data'!F126)))</f>
        <v/>
      </c>
      <c r="CX132" s="273" t="str">
        <f ca="true">+IF(OFFSET('Sanitation Data'!$F$31,0,10*ROW('Sanitation Data'!F126))="","",OFFSET('Sanitation Data'!$F$31,0,10*ROW('Sanitation Data'!F126)))</f>
        <v/>
      </c>
      <c r="CY132" s="273" t="str">
        <f ca="true">+IF(OFFSET('Sanitation Data'!$F$32,0,10*ROW('Sanitation Data'!F126))="","",OFFSET('Sanitation Data'!$F$32,0,10*ROW('Sanitation Data'!F126)))</f>
        <v/>
      </c>
      <c r="CZ132" s="273" t="str">
        <f ca="true">+IF(OFFSET('Sanitation Data'!$G$28,0,10*ROW('Sanitation Data'!G126))="","",OFFSET('Sanitation Data'!$G$28,0,10*ROW('Sanitation Data'!G126)))</f>
        <v/>
      </c>
      <c r="DA132" s="273" t="str">
        <f ca="true">+IF(OFFSET('Sanitation Data'!$G$29,0,10*ROW('Sanitation Data'!G126))="","",OFFSET('Sanitation Data'!$G$29,0,10*ROW('Sanitation Data'!G126)))</f>
        <v/>
      </c>
      <c r="DB132" s="273" t="str">
        <f ca="true">+IF(OFFSET('Sanitation Data'!$G$30,0,10*ROW('Sanitation Data'!G126))="","",OFFSET('Sanitation Data'!$G$30,0,10*ROW('Sanitation Data'!G126)))</f>
        <v/>
      </c>
      <c r="DC132" s="273" t="str">
        <f ca="true">+IF(OFFSET('Sanitation Data'!$G$31,0,10*ROW('Sanitation Data'!G126))="","",OFFSET('Sanitation Data'!$G$31,0,10*ROW('Sanitation Data'!G126)))</f>
        <v/>
      </c>
      <c r="DD132" s="273" t="str">
        <f ca="true">+IF(OFFSET('Sanitation Data'!$G$32,0,10*ROW('Sanitation Data'!G126))="","",OFFSET('Sanitation Data'!$G$32,0,10*ROW('Sanitation Data'!G126)))</f>
        <v/>
      </c>
      <c r="DE132" s="273" t="str">
        <f ca="true">+IF(OFFSET('Sanitation Data'!$H$28,0,10*ROW('Sanitation Data'!H126))="","",OFFSET('Sanitation Data'!$H$28,0,10*ROW('Sanitation Data'!H126)))</f>
        <v/>
      </c>
      <c r="DF132" s="273" t="str">
        <f ca="true">+IF(OFFSET('Sanitation Data'!$H$29,0,10*ROW('Sanitation Data'!H126))="","",OFFSET('Sanitation Data'!$H$29,0,10*ROW('Sanitation Data'!H126)))</f>
        <v/>
      </c>
      <c r="DG132" s="273" t="str">
        <f ca="true">+IF(OFFSET('Sanitation Data'!$H$30,0,10*ROW('Sanitation Data'!H126))="","",OFFSET('Sanitation Data'!$H$30,0,10*ROW('Sanitation Data'!H126)))</f>
        <v/>
      </c>
      <c r="DH132" s="273" t="str">
        <f ca="true">+IF(OFFSET('Sanitation Data'!$H$31,0,10*ROW('Sanitation Data'!H126))="","",OFFSET('Sanitation Data'!$H$31,0,10*ROW('Sanitation Data'!H126)))</f>
        <v/>
      </c>
      <c r="DI132" s="273" t="str">
        <f ca="true">+IF(OFFSET('Sanitation Data'!$H$32,0,10*ROW('Sanitation Data'!H126))="","",OFFSET('Sanitation Data'!$H$32,0,10*ROW('Sanitation Data'!H126)))</f>
        <v/>
      </c>
      <c r="DJ132" s="273" t="str">
        <f ca="true">+IF(OFFSET('Sanitation Data'!$I$28,0,10*ROW('Sanitation Data'!I126))="","",OFFSET('Sanitation Data'!$I$28,0,10*ROW('Sanitation Data'!I126)))</f>
        <v/>
      </c>
      <c r="DK132" s="273" t="str">
        <f ca="true">+IF(OFFSET('Sanitation Data'!$I$29,0,10*ROW('Sanitation Data'!I126))="","",OFFSET('Sanitation Data'!$I$29,0,10*ROW('Sanitation Data'!I126)))</f>
        <v/>
      </c>
      <c r="DL132" s="273" t="str">
        <f ca="true">+IF(OFFSET('Sanitation Data'!$I$30,0,10*ROW('Sanitation Data'!I126))="","",OFFSET('Sanitation Data'!$I$30,0,10*ROW('Sanitation Data'!I126)))</f>
        <v/>
      </c>
      <c r="DM132" s="273" t="str">
        <f ca="true">+IF(OFFSET('Sanitation Data'!$I$31,0,10*ROW('Sanitation Data'!I126))="","",OFFSET('Sanitation Data'!$I$31,0,10*ROW('Sanitation Data'!I126)))</f>
        <v/>
      </c>
      <c r="DN132" s="273" t="str">
        <f ca="true">+IF(OFFSET('Sanitation Data'!$I$32,0,10*ROW('Sanitation Data'!I126))="","",OFFSET('Sanitation Data'!$I$32,0,10*ROW('Sanitation Data'!I126)))</f>
        <v/>
      </c>
      <c r="DO132" s="273" t="str">
        <f ca="true">+IF(OFFSET('Hygiene Data'!$D$11,0,10*ROW('Hygiene Data'!D126))="","",OFFSET('Hygiene Data'!$D$11,0,10*ROW('Hygiene Data'!D126)))</f>
        <v/>
      </c>
      <c r="DP132" s="273" t="str">
        <f ca="true">+IF(OFFSET('Hygiene Data'!$D$12,0,10*ROW('Hygiene Data'!D126))="","",OFFSET('Hygiene Data'!$D$12,0,10*ROW('Hygiene Data'!D126)))</f>
        <v/>
      </c>
      <c r="DQ132" s="273" t="str">
        <f ca="true">+IF(OFFSET('Hygiene Data'!$D$13,0,10*ROW('Hygiene Data'!D126))="","",OFFSET('Hygiene Data'!$D$13,0,10*ROW('Hygiene Data'!D126)))</f>
        <v/>
      </c>
      <c r="DR132" s="273" t="str">
        <f ca="true">+IF(OFFSET('Hygiene Data'!$E$11,0,10*ROW('Hygiene Data'!E126))="","",OFFSET('Hygiene Data'!$E$11,0,10*ROW('Hygiene Data'!E126)))</f>
        <v/>
      </c>
      <c r="DS132" s="273" t="str">
        <f ca="true">+IF(OFFSET('Hygiene Data'!$E$12,0,10*ROW('Hygiene Data'!E126))="","",OFFSET('Hygiene Data'!$E$12,0,10*ROW('Hygiene Data'!E126)))</f>
        <v/>
      </c>
      <c r="DT132" s="273" t="str">
        <f ca="true">+IF(OFFSET('Hygiene Data'!$E$13,0,10*ROW('Hygiene Data'!E126))="","",OFFSET('Hygiene Data'!$E$13,0,10*ROW('Hygiene Data'!E126)))</f>
        <v/>
      </c>
      <c r="DU132" s="273" t="str">
        <f ca="true">+IF(OFFSET('Hygiene Data'!$F$11,0,10*ROW('Hygiene Data'!F126))="","",OFFSET('Hygiene Data'!$F$11,0,10*ROW('Hygiene Data'!F126)))</f>
        <v/>
      </c>
      <c r="DV132" s="273" t="str">
        <f ca="true">+IF(OFFSET('Hygiene Data'!$F$12,0,10*ROW('Hygiene Data'!F126))="","",OFFSET('Hygiene Data'!$F$12,0,10*ROW('Hygiene Data'!F126)))</f>
        <v/>
      </c>
      <c r="DW132" s="273" t="str">
        <f ca="true">+IF(OFFSET('Hygiene Data'!$F$13,0,10*ROW('Hygiene Data'!F126))="","",OFFSET('Hygiene Data'!$F$13,0,10*ROW('Hygiene Data'!F126)))</f>
        <v/>
      </c>
      <c r="DX132" s="273" t="str">
        <f ca="true">+IF(OFFSET('Hygiene Data'!$G$11,0,10*ROW('Hygiene Data'!G126))="","",OFFSET('Hygiene Data'!$G$11,0,10*ROW('Hygiene Data'!G126)))</f>
        <v/>
      </c>
      <c r="DY132" s="273" t="str">
        <f ca="true">+IF(OFFSET('Hygiene Data'!$G$12,0,10*ROW('Hygiene Data'!G126))="","",OFFSET('Hygiene Data'!$G$12,0,10*ROW('Hygiene Data'!G126)))</f>
        <v/>
      </c>
      <c r="DZ132" s="273" t="str">
        <f ca="true">+IF(OFFSET('Hygiene Data'!$G$13,0,10*ROW('Hygiene Data'!G126))="","",OFFSET('Hygiene Data'!$G$13,0,10*ROW('Hygiene Data'!G126)))</f>
        <v/>
      </c>
      <c r="EA132" s="273" t="str">
        <f ca="true">+IF(OFFSET('Hygiene Data'!$H$11,0,10*ROW('Hygiene Data'!H126))="","",OFFSET('Hygiene Data'!$H$11,0,10*ROW('Hygiene Data'!H126)))</f>
        <v/>
      </c>
      <c r="EB132" s="273" t="str">
        <f ca="true">+IF(OFFSET('Hygiene Data'!$H$12,0,10*ROW('Hygiene Data'!H126))="","",OFFSET('Hygiene Data'!$H$12,0,10*ROW('Hygiene Data'!H126)))</f>
        <v/>
      </c>
      <c r="EC132" s="273" t="str">
        <f ca="true">+IF(OFFSET('Hygiene Data'!$H$13,0,10*ROW('Hygiene Data'!H126))="","",OFFSET('Hygiene Data'!$H$13,0,10*ROW('Hygiene Data'!H126)))</f>
        <v/>
      </c>
      <c r="ED132" s="273" t="str">
        <f ca="true">+IF(OFFSET('Hygiene Data'!$I$11,0,10*ROW('Hygiene Data'!I126))="","",OFFSET('Hygiene Data'!$I$11,0,10*ROW('Hygiene Data'!I126)))</f>
        <v/>
      </c>
      <c r="EE132" s="273" t="str">
        <f ca="true">+IF(OFFSET('Hygiene Data'!$I$12,0,10*ROW('Hygiene Data'!I126))="","",OFFSET('Hygiene Data'!$I$12,0,10*ROW('Hygiene Data'!I126)))</f>
        <v/>
      </c>
      <c r="EF132" s="273"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29"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3"/>
      <c r="BS133" s="273" t="str">
        <f ca="true">+IF(OFFSET('Water Data'!$D$27,0,10*ROW('Water Data'!D127))="","",OFFSET('Water Data'!$D$27,0,10*ROW('Water Data'!D127)))</f>
        <v/>
      </c>
      <c r="BT133" s="273" t="str">
        <f ca="true">+IF(OFFSET('Water Data'!$D$28,0,10*ROW('Water Data'!D127))="","",OFFSET('Water Data'!$D$28,0,10*ROW('Water Data'!D127)))</f>
        <v/>
      </c>
      <c r="BU133" s="273" t="str">
        <f ca="true">+IF(OFFSET('Water Data'!$D$29,0,10*ROW('Water Data'!D127))="","",OFFSET('Water Data'!$D$29,0,10*ROW('Water Data'!D127)))</f>
        <v/>
      </c>
      <c r="BV133" s="273" t="str">
        <f ca="true">+IF(OFFSET('Water Data'!$E$27,0,10*ROW('Water Data'!E127))="","",OFFSET('Water Data'!$E$27,0,10*ROW('Water Data'!E127)))</f>
        <v/>
      </c>
      <c r="BW133" s="273" t="str">
        <f ca="true">+IF(OFFSET('Water Data'!$E$28,0,10*ROW('Water Data'!E127))="","",OFFSET('Water Data'!$E$28,0,10*ROW('Water Data'!E127)))</f>
        <v/>
      </c>
      <c r="BX133" s="273" t="str">
        <f ca="true">+IF(OFFSET('Water Data'!$E$29,0,10*ROW('Water Data'!E127))="","",OFFSET('Water Data'!$E$29,0,10*ROW('Water Data'!E127)))</f>
        <v/>
      </c>
      <c r="BY133" s="273" t="str">
        <f ca="true">+IF(OFFSET('Water Data'!$F$27,0,10*ROW('Water Data'!F127))="","",OFFSET('Water Data'!$F$27,0,10*ROW('Water Data'!F127)))</f>
        <v/>
      </c>
      <c r="BZ133" s="273" t="str">
        <f ca="true">+IF(OFFSET('Water Data'!$F$28,0,10*ROW('Water Data'!F127))="","",OFFSET('Water Data'!$F$28,0,10*ROW('Water Data'!F127)))</f>
        <v/>
      </c>
      <c r="CA133" s="273" t="str">
        <f ca="true">+IF(OFFSET('Water Data'!$F$29,0,10*ROW('Water Data'!F127))="","",OFFSET('Water Data'!$F$29,0,10*ROW('Water Data'!F127)))</f>
        <v/>
      </c>
      <c r="CB133" s="273" t="str">
        <f ca="true">+IF(OFFSET('Water Data'!$G$27,0,10*ROW('Water Data'!G127))="","",OFFSET('Water Data'!$G$27,0,10*ROW('Water Data'!G127)))</f>
        <v/>
      </c>
      <c r="CC133" s="273" t="str">
        <f ca="true">+IF(OFFSET('Water Data'!$G$28,0,10*ROW('Water Data'!G127))="","",OFFSET('Water Data'!$G$28,0,10*ROW('Water Data'!G127)))</f>
        <v/>
      </c>
      <c r="CD133" s="273" t="str">
        <f ca="true">+IF(OFFSET('Water Data'!$G$29,0,10*ROW('Water Data'!G127))="","",OFFSET('Water Data'!$G$29,0,10*ROW('Water Data'!G127)))</f>
        <v/>
      </c>
      <c r="CE133" s="273" t="str">
        <f ca="true">+IF(OFFSET('Water Data'!$H$27,0,10*ROW('Water Data'!H127))="","",OFFSET('Water Data'!$H$27,0,10*ROW('Water Data'!H127)))</f>
        <v/>
      </c>
      <c r="CF133" s="273" t="str">
        <f ca="true">+IF(OFFSET('Water Data'!$H$28,0,10*ROW('Water Data'!H127))="","",OFFSET('Water Data'!$H$28,0,10*ROW('Water Data'!H127)))</f>
        <v/>
      </c>
      <c r="CG133" s="273" t="str">
        <f ca="true">+IF(OFFSET('Water Data'!$H$29,0,10*ROW('Water Data'!H127))="","",OFFSET('Water Data'!$H$29,0,10*ROW('Water Data'!H127)))</f>
        <v/>
      </c>
      <c r="CH133" s="273" t="str">
        <f ca="true">+IF(OFFSET('Water Data'!$I$27,0,10*ROW('Water Data'!I127))="","",OFFSET('Water Data'!$I$27,0,10*ROW('Water Data'!I127)))</f>
        <v/>
      </c>
      <c r="CI133" s="273" t="str">
        <f ca="true">+IF(OFFSET('Water Data'!$I$28,0,10*ROW('Water Data'!I127))="","",OFFSET('Water Data'!$I$28,0,10*ROW('Water Data'!I127)))</f>
        <v/>
      </c>
      <c r="CJ133" s="273" t="str">
        <f ca="true">+IF(OFFSET('Water Data'!$I$29,0,10*ROW('Water Data'!I127))="","",OFFSET('Water Data'!$I$29,0,10*ROW('Water Data'!I127)))</f>
        <v/>
      </c>
      <c r="CK133" s="273" t="str">
        <f ca="true">+IF(OFFSET('Sanitation Data'!$D$28,0,10*ROW('Sanitation Data'!D127))="","",OFFSET('Sanitation Data'!$D$28,0,10*ROW('Sanitation Data'!D127)))</f>
        <v/>
      </c>
      <c r="CL133" s="273" t="str">
        <f ca="true">+IF(OFFSET('Sanitation Data'!$D$29,0,10*ROW('Sanitation Data'!D127))="","",OFFSET('Sanitation Data'!$D$29,0,10*ROW('Sanitation Data'!D127)))</f>
        <v/>
      </c>
      <c r="CM133" s="273" t="str">
        <f ca="true">+IF(OFFSET('Sanitation Data'!$D$30,0,10*ROW('Sanitation Data'!D127))="","",OFFSET('Sanitation Data'!$D$30,0,10*ROW('Sanitation Data'!D127)))</f>
        <v/>
      </c>
      <c r="CN133" s="273" t="str">
        <f ca="true">+IF(OFFSET('Sanitation Data'!$D$31,0,10*ROW('Sanitation Data'!D127))="","",OFFSET('Sanitation Data'!$D$31,0,10*ROW('Sanitation Data'!D127)))</f>
        <v/>
      </c>
      <c r="CO133" s="273" t="str">
        <f ca="true">+IF(OFFSET('Sanitation Data'!$D$32,0,10*ROW('Sanitation Data'!D127))="","",OFFSET('Sanitation Data'!$D$32,0,10*ROW('Sanitation Data'!D127)))</f>
        <v/>
      </c>
      <c r="CP133" s="273" t="str">
        <f ca="true">+IF(OFFSET('Sanitation Data'!$E$28,0,10*ROW('Sanitation Data'!E127))="","",OFFSET('Sanitation Data'!$E$28,0,10*ROW('Sanitation Data'!E127)))</f>
        <v/>
      </c>
      <c r="CQ133" s="273" t="str">
        <f ca="true">+IF(OFFSET('Sanitation Data'!$E$29,0,10*ROW('Sanitation Data'!E127))="","",OFFSET('Sanitation Data'!$E$29,0,10*ROW('Sanitation Data'!E127)))</f>
        <v/>
      </c>
      <c r="CR133" s="273" t="str">
        <f ca="true">+IF(OFFSET('Sanitation Data'!$E$30,0,10*ROW('Sanitation Data'!E127))="","",OFFSET('Sanitation Data'!$E$30,0,10*ROW('Sanitation Data'!E127)))</f>
        <v/>
      </c>
      <c r="CS133" s="273" t="str">
        <f ca="true">+IF(OFFSET('Sanitation Data'!$E$31,0,10*ROW('Sanitation Data'!E127))="","",OFFSET('Sanitation Data'!$E$31,0,10*ROW('Sanitation Data'!E127)))</f>
        <v/>
      </c>
      <c r="CT133" s="273" t="str">
        <f ca="true">+IF(OFFSET('Sanitation Data'!$E$32,0,10*ROW('Sanitation Data'!E127))="","",OFFSET('Sanitation Data'!$E$32,0,10*ROW('Sanitation Data'!E127)))</f>
        <v/>
      </c>
      <c r="CU133" s="273" t="str">
        <f ca="true">+IF(OFFSET('Sanitation Data'!$F$28,0,10*ROW('Sanitation Data'!F127))="","",OFFSET('Sanitation Data'!$F$28,0,10*ROW('Sanitation Data'!F127)))</f>
        <v/>
      </c>
      <c r="CV133" s="273" t="str">
        <f ca="true">+IF(OFFSET('Sanitation Data'!$F$29,0,10*ROW('Sanitation Data'!F127))="","",OFFSET('Sanitation Data'!$F$29,0,10*ROW('Sanitation Data'!F127)))</f>
        <v/>
      </c>
      <c r="CW133" s="273" t="str">
        <f ca="true">+IF(OFFSET('Sanitation Data'!$F$30,0,10*ROW('Sanitation Data'!F127))="","",OFFSET('Sanitation Data'!$F$30,0,10*ROW('Sanitation Data'!F127)))</f>
        <v/>
      </c>
      <c r="CX133" s="273" t="str">
        <f ca="true">+IF(OFFSET('Sanitation Data'!$F$31,0,10*ROW('Sanitation Data'!F127))="","",OFFSET('Sanitation Data'!$F$31,0,10*ROW('Sanitation Data'!F127)))</f>
        <v/>
      </c>
      <c r="CY133" s="273" t="str">
        <f ca="true">+IF(OFFSET('Sanitation Data'!$F$32,0,10*ROW('Sanitation Data'!F127))="","",OFFSET('Sanitation Data'!$F$32,0,10*ROW('Sanitation Data'!F127)))</f>
        <v/>
      </c>
      <c r="CZ133" s="273" t="str">
        <f ca="true">+IF(OFFSET('Sanitation Data'!$G$28,0,10*ROW('Sanitation Data'!G127))="","",OFFSET('Sanitation Data'!$G$28,0,10*ROW('Sanitation Data'!G127)))</f>
        <v/>
      </c>
      <c r="DA133" s="273" t="str">
        <f ca="true">+IF(OFFSET('Sanitation Data'!$G$29,0,10*ROW('Sanitation Data'!G127))="","",OFFSET('Sanitation Data'!$G$29,0,10*ROW('Sanitation Data'!G127)))</f>
        <v/>
      </c>
      <c r="DB133" s="273" t="str">
        <f ca="true">+IF(OFFSET('Sanitation Data'!$G$30,0,10*ROW('Sanitation Data'!G127))="","",OFFSET('Sanitation Data'!$G$30,0,10*ROW('Sanitation Data'!G127)))</f>
        <v/>
      </c>
      <c r="DC133" s="273" t="str">
        <f ca="true">+IF(OFFSET('Sanitation Data'!$G$31,0,10*ROW('Sanitation Data'!G127))="","",OFFSET('Sanitation Data'!$G$31,0,10*ROW('Sanitation Data'!G127)))</f>
        <v/>
      </c>
      <c r="DD133" s="273" t="str">
        <f ca="true">+IF(OFFSET('Sanitation Data'!$G$32,0,10*ROW('Sanitation Data'!G127))="","",OFFSET('Sanitation Data'!$G$32,0,10*ROW('Sanitation Data'!G127)))</f>
        <v/>
      </c>
      <c r="DE133" s="273" t="str">
        <f ca="true">+IF(OFFSET('Sanitation Data'!$H$28,0,10*ROW('Sanitation Data'!H127))="","",OFFSET('Sanitation Data'!$H$28,0,10*ROW('Sanitation Data'!H127)))</f>
        <v/>
      </c>
      <c r="DF133" s="273" t="str">
        <f ca="true">+IF(OFFSET('Sanitation Data'!$H$29,0,10*ROW('Sanitation Data'!H127))="","",OFFSET('Sanitation Data'!$H$29,0,10*ROW('Sanitation Data'!H127)))</f>
        <v/>
      </c>
      <c r="DG133" s="273" t="str">
        <f ca="true">+IF(OFFSET('Sanitation Data'!$H$30,0,10*ROW('Sanitation Data'!H127))="","",OFFSET('Sanitation Data'!$H$30,0,10*ROW('Sanitation Data'!H127)))</f>
        <v/>
      </c>
      <c r="DH133" s="273" t="str">
        <f ca="true">+IF(OFFSET('Sanitation Data'!$H$31,0,10*ROW('Sanitation Data'!H127))="","",OFFSET('Sanitation Data'!$H$31,0,10*ROW('Sanitation Data'!H127)))</f>
        <v/>
      </c>
      <c r="DI133" s="273" t="str">
        <f ca="true">+IF(OFFSET('Sanitation Data'!$H$32,0,10*ROW('Sanitation Data'!H127))="","",OFFSET('Sanitation Data'!$H$32,0,10*ROW('Sanitation Data'!H127)))</f>
        <v/>
      </c>
      <c r="DJ133" s="273" t="str">
        <f ca="true">+IF(OFFSET('Sanitation Data'!$I$28,0,10*ROW('Sanitation Data'!I127))="","",OFFSET('Sanitation Data'!$I$28,0,10*ROW('Sanitation Data'!I127)))</f>
        <v/>
      </c>
      <c r="DK133" s="273" t="str">
        <f ca="true">+IF(OFFSET('Sanitation Data'!$I$29,0,10*ROW('Sanitation Data'!I127))="","",OFFSET('Sanitation Data'!$I$29,0,10*ROW('Sanitation Data'!I127)))</f>
        <v/>
      </c>
      <c r="DL133" s="273" t="str">
        <f ca="true">+IF(OFFSET('Sanitation Data'!$I$30,0,10*ROW('Sanitation Data'!I127))="","",OFFSET('Sanitation Data'!$I$30,0,10*ROW('Sanitation Data'!I127)))</f>
        <v/>
      </c>
      <c r="DM133" s="273" t="str">
        <f ca="true">+IF(OFFSET('Sanitation Data'!$I$31,0,10*ROW('Sanitation Data'!I127))="","",OFFSET('Sanitation Data'!$I$31,0,10*ROW('Sanitation Data'!I127)))</f>
        <v/>
      </c>
      <c r="DN133" s="273" t="str">
        <f ca="true">+IF(OFFSET('Sanitation Data'!$I$32,0,10*ROW('Sanitation Data'!I127))="","",OFFSET('Sanitation Data'!$I$32,0,10*ROW('Sanitation Data'!I127)))</f>
        <v/>
      </c>
      <c r="DO133" s="273" t="str">
        <f ca="true">+IF(OFFSET('Hygiene Data'!$D$11,0,10*ROW('Hygiene Data'!D127))="","",OFFSET('Hygiene Data'!$D$11,0,10*ROW('Hygiene Data'!D127)))</f>
        <v/>
      </c>
      <c r="DP133" s="273" t="str">
        <f ca="true">+IF(OFFSET('Hygiene Data'!$D$12,0,10*ROW('Hygiene Data'!D127))="","",OFFSET('Hygiene Data'!$D$12,0,10*ROW('Hygiene Data'!D127)))</f>
        <v/>
      </c>
      <c r="DQ133" s="273" t="str">
        <f ca="true">+IF(OFFSET('Hygiene Data'!$D$13,0,10*ROW('Hygiene Data'!D127))="","",OFFSET('Hygiene Data'!$D$13,0,10*ROW('Hygiene Data'!D127)))</f>
        <v/>
      </c>
      <c r="DR133" s="273" t="str">
        <f ca="true">+IF(OFFSET('Hygiene Data'!$E$11,0,10*ROW('Hygiene Data'!E127))="","",OFFSET('Hygiene Data'!$E$11,0,10*ROW('Hygiene Data'!E127)))</f>
        <v/>
      </c>
      <c r="DS133" s="273" t="str">
        <f ca="true">+IF(OFFSET('Hygiene Data'!$E$12,0,10*ROW('Hygiene Data'!E127))="","",OFFSET('Hygiene Data'!$E$12,0,10*ROW('Hygiene Data'!E127)))</f>
        <v/>
      </c>
      <c r="DT133" s="273" t="str">
        <f ca="true">+IF(OFFSET('Hygiene Data'!$E$13,0,10*ROW('Hygiene Data'!E127))="","",OFFSET('Hygiene Data'!$E$13,0,10*ROW('Hygiene Data'!E127)))</f>
        <v/>
      </c>
      <c r="DU133" s="273" t="str">
        <f ca="true">+IF(OFFSET('Hygiene Data'!$F$11,0,10*ROW('Hygiene Data'!F127))="","",OFFSET('Hygiene Data'!$F$11,0,10*ROW('Hygiene Data'!F127)))</f>
        <v/>
      </c>
      <c r="DV133" s="273" t="str">
        <f ca="true">+IF(OFFSET('Hygiene Data'!$F$12,0,10*ROW('Hygiene Data'!F127))="","",OFFSET('Hygiene Data'!$F$12,0,10*ROW('Hygiene Data'!F127)))</f>
        <v/>
      </c>
      <c r="DW133" s="273" t="str">
        <f ca="true">+IF(OFFSET('Hygiene Data'!$F$13,0,10*ROW('Hygiene Data'!F127))="","",OFFSET('Hygiene Data'!$F$13,0,10*ROW('Hygiene Data'!F127)))</f>
        <v/>
      </c>
      <c r="DX133" s="273" t="str">
        <f ca="true">+IF(OFFSET('Hygiene Data'!$G$11,0,10*ROW('Hygiene Data'!G127))="","",OFFSET('Hygiene Data'!$G$11,0,10*ROW('Hygiene Data'!G127)))</f>
        <v/>
      </c>
      <c r="DY133" s="273" t="str">
        <f ca="true">+IF(OFFSET('Hygiene Data'!$G$12,0,10*ROW('Hygiene Data'!G127))="","",OFFSET('Hygiene Data'!$G$12,0,10*ROW('Hygiene Data'!G127)))</f>
        <v/>
      </c>
      <c r="DZ133" s="273" t="str">
        <f ca="true">+IF(OFFSET('Hygiene Data'!$G$13,0,10*ROW('Hygiene Data'!G127))="","",OFFSET('Hygiene Data'!$G$13,0,10*ROW('Hygiene Data'!G127)))</f>
        <v/>
      </c>
      <c r="EA133" s="273" t="str">
        <f ca="true">+IF(OFFSET('Hygiene Data'!$H$11,0,10*ROW('Hygiene Data'!H127))="","",OFFSET('Hygiene Data'!$H$11,0,10*ROW('Hygiene Data'!H127)))</f>
        <v/>
      </c>
      <c r="EB133" s="273" t="str">
        <f ca="true">+IF(OFFSET('Hygiene Data'!$H$12,0,10*ROW('Hygiene Data'!H127))="","",OFFSET('Hygiene Data'!$H$12,0,10*ROW('Hygiene Data'!H127)))</f>
        <v/>
      </c>
      <c r="EC133" s="273" t="str">
        <f ca="true">+IF(OFFSET('Hygiene Data'!$H$13,0,10*ROW('Hygiene Data'!H127))="","",OFFSET('Hygiene Data'!$H$13,0,10*ROW('Hygiene Data'!H127)))</f>
        <v/>
      </c>
      <c r="ED133" s="273" t="str">
        <f ca="true">+IF(OFFSET('Hygiene Data'!$I$11,0,10*ROW('Hygiene Data'!I127))="","",OFFSET('Hygiene Data'!$I$11,0,10*ROW('Hygiene Data'!I127)))</f>
        <v/>
      </c>
      <c r="EE133" s="273" t="str">
        <f ca="true">+IF(OFFSET('Hygiene Data'!$I$12,0,10*ROW('Hygiene Data'!I127))="","",OFFSET('Hygiene Data'!$I$12,0,10*ROW('Hygiene Data'!I127)))</f>
        <v/>
      </c>
      <c r="EF133" s="273"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29"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3"/>
      <c r="BS134" s="273" t="str">
        <f ca="true">+IF(OFFSET('Water Data'!$D$27,0,10*ROW('Water Data'!D128))="","",OFFSET('Water Data'!$D$27,0,10*ROW('Water Data'!D128)))</f>
        <v/>
      </c>
      <c r="BT134" s="273" t="str">
        <f ca="true">+IF(OFFSET('Water Data'!$D$28,0,10*ROW('Water Data'!D128))="","",OFFSET('Water Data'!$D$28,0,10*ROW('Water Data'!D128)))</f>
        <v/>
      </c>
      <c r="BU134" s="273" t="str">
        <f ca="true">+IF(OFFSET('Water Data'!$D$29,0,10*ROW('Water Data'!D128))="","",OFFSET('Water Data'!$D$29,0,10*ROW('Water Data'!D128)))</f>
        <v/>
      </c>
      <c r="BV134" s="273" t="str">
        <f ca="true">+IF(OFFSET('Water Data'!$E$27,0,10*ROW('Water Data'!E128))="","",OFFSET('Water Data'!$E$27,0,10*ROW('Water Data'!E128)))</f>
        <v/>
      </c>
      <c r="BW134" s="273" t="str">
        <f ca="true">+IF(OFFSET('Water Data'!$E$28,0,10*ROW('Water Data'!E128))="","",OFFSET('Water Data'!$E$28,0,10*ROW('Water Data'!E128)))</f>
        <v/>
      </c>
      <c r="BX134" s="273" t="str">
        <f ca="true">+IF(OFFSET('Water Data'!$E$29,0,10*ROW('Water Data'!E128))="","",OFFSET('Water Data'!$E$29,0,10*ROW('Water Data'!E128)))</f>
        <v/>
      </c>
      <c r="BY134" s="273" t="str">
        <f ca="true">+IF(OFFSET('Water Data'!$F$27,0,10*ROW('Water Data'!F128))="","",OFFSET('Water Data'!$F$27,0,10*ROW('Water Data'!F128)))</f>
        <v/>
      </c>
      <c r="BZ134" s="273" t="str">
        <f ca="true">+IF(OFFSET('Water Data'!$F$28,0,10*ROW('Water Data'!F128))="","",OFFSET('Water Data'!$F$28,0,10*ROW('Water Data'!F128)))</f>
        <v/>
      </c>
      <c r="CA134" s="273" t="str">
        <f ca="true">+IF(OFFSET('Water Data'!$F$29,0,10*ROW('Water Data'!F128))="","",OFFSET('Water Data'!$F$29,0,10*ROW('Water Data'!F128)))</f>
        <v/>
      </c>
      <c r="CB134" s="273" t="str">
        <f ca="true">+IF(OFFSET('Water Data'!$G$27,0,10*ROW('Water Data'!G128))="","",OFFSET('Water Data'!$G$27,0,10*ROW('Water Data'!G128)))</f>
        <v/>
      </c>
      <c r="CC134" s="273" t="str">
        <f ca="true">+IF(OFFSET('Water Data'!$G$28,0,10*ROW('Water Data'!G128))="","",OFFSET('Water Data'!$G$28,0,10*ROW('Water Data'!G128)))</f>
        <v/>
      </c>
      <c r="CD134" s="273" t="str">
        <f ca="true">+IF(OFFSET('Water Data'!$G$29,0,10*ROW('Water Data'!G128))="","",OFFSET('Water Data'!$G$29,0,10*ROW('Water Data'!G128)))</f>
        <v/>
      </c>
      <c r="CE134" s="273" t="str">
        <f ca="true">+IF(OFFSET('Water Data'!$H$27,0,10*ROW('Water Data'!H128))="","",OFFSET('Water Data'!$H$27,0,10*ROW('Water Data'!H128)))</f>
        <v/>
      </c>
      <c r="CF134" s="273" t="str">
        <f ca="true">+IF(OFFSET('Water Data'!$H$28,0,10*ROW('Water Data'!H128))="","",OFFSET('Water Data'!$H$28,0,10*ROW('Water Data'!H128)))</f>
        <v/>
      </c>
      <c r="CG134" s="273" t="str">
        <f ca="true">+IF(OFFSET('Water Data'!$H$29,0,10*ROW('Water Data'!H128))="","",OFFSET('Water Data'!$H$29,0,10*ROW('Water Data'!H128)))</f>
        <v/>
      </c>
      <c r="CH134" s="273" t="str">
        <f ca="true">+IF(OFFSET('Water Data'!$I$27,0,10*ROW('Water Data'!I128))="","",OFFSET('Water Data'!$I$27,0,10*ROW('Water Data'!I128)))</f>
        <v/>
      </c>
      <c r="CI134" s="273" t="str">
        <f ca="true">+IF(OFFSET('Water Data'!$I$28,0,10*ROW('Water Data'!I128))="","",OFFSET('Water Data'!$I$28,0,10*ROW('Water Data'!I128)))</f>
        <v/>
      </c>
      <c r="CJ134" s="273" t="str">
        <f ca="true">+IF(OFFSET('Water Data'!$I$29,0,10*ROW('Water Data'!I128))="","",OFFSET('Water Data'!$I$29,0,10*ROW('Water Data'!I128)))</f>
        <v/>
      </c>
      <c r="CK134" s="273" t="str">
        <f ca="true">+IF(OFFSET('Sanitation Data'!$D$28,0,10*ROW('Sanitation Data'!D128))="","",OFFSET('Sanitation Data'!$D$28,0,10*ROW('Sanitation Data'!D128)))</f>
        <v/>
      </c>
      <c r="CL134" s="273" t="str">
        <f ca="true">+IF(OFFSET('Sanitation Data'!$D$29,0,10*ROW('Sanitation Data'!D128))="","",OFFSET('Sanitation Data'!$D$29,0,10*ROW('Sanitation Data'!D128)))</f>
        <v/>
      </c>
      <c r="CM134" s="273" t="str">
        <f ca="true">+IF(OFFSET('Sanitation Data'!$D$30,0,10*ROW('Sanitation Data'!D128))="","",OFFSET('Sanitation Data'!$D$30,0,10*ROW('Sanitation Data'!D128)))</f>
        <v/>
      </c>
      <c r="CN134" s="273" t="str">
        <f ca="true">+IF(OFFSET('Sanitation Data'!$D$31,0,10*ROW('Sanitation Data'!D128))="","",OFFSET('Sanitation Data'!$D$31,0,10*ROW('Sanitation Data'!D128)))</f>
        <v/>
      </c>
      <c r="CO134" s="273" t="str">
        <f ca="true">+IF(OFFSET('Sanitation Data'!$D$32,0,10*ROW('Sanitation Data'!D128))="","",OFFSET('Sanitation Data'!$D$32,0,10*ROW('Sanitation Data'!D128)))</f>
        <v/>
      </c>
      <c r="CP134" s="273" t="str">
        <f ca="true">+IF(OFFSET('Sanitation Data'!$E$28,0,10*ROW('Sanitation Data'!E128))="","",OFFSET('Sanitation Data'!$E$28,0,10*ROW('Sanitation Data'!E128)))</f>
        <v/>
      </c>
      <c r="CQ134" s="273" t="str">
        <f ca="true">+IF(OFFSET('Sanitation Data'!$E$29,0,10*ROW('Sanitation Data'!E128))="","",OFFSET('Sanitation Data'!$E$29,0,10*ROW('Sanitation Data'!E128)))</f>
        <v/>
      </c>
      <c r="CR134" s="273" t="str">
        <f ca="true">+IF(OFFSET('Sanitation Data'!$E$30,0,10*ROW('Sanitation Data'!E128))="","",OFFSET('Sanitation Data'!$E$30,0,10*ROW('Sanitation Data'!E128)))</f>
        <v/>
      </c>
      <c r="CS134" s="273" t="str">
        <f ca="true">+IF(OFFSET('Sanitation Data'!$E$31,0,10*ROW('Sanitation Data'!E128))="","",OFFSET('Sanitation Data'!$E$31,0,10*ROW('Sanitation Data'!E128)))</f>
        <v/>
      </c>
      <c r="CT134" s="273" t="str">
        <f ca="true">+IF(OFFSET('Sanitation Data'!$E$32,0,10*ROW('Sanitation Data'!E128))="","",OFFSET('Sanitation Data'!$E$32,0,10*ROW('Sanitation Data'!E128)))</f>
        <v/>
      </c>
      <c r="CU134" s="273" t="str">
        <f ca="true">+IF(OFFSET('Sanitation Data'!$F$28,0,10*ROW('Sanitation Data'!F128))="","",OFFSET('Sanitation Data'!$F$28,0,10*ROW('Sanitation Data'!F128)))</f>
        <v/>
      </c>
      <c r="CV134" s="273" t="str">
        <f ca="true">+IF(OFFSET('Sanitation Data'!$F$29,0,10*ROW('Sanitation Data'!F128))="","",OFFSET('Sanitation Data'!$F$29,0,10*ROW('Sanitation Data'!F128)))</f>
        <v/>
      </c>
      <c r="CW134" s="273" t="str">
        <f ca="true">+IF(OFFSET('Sanitation Data'!$F$30,0,10*ROW('Sanitation Data'!F128))="","",OFFSET('Sanitation Data'!$F$30,0,10*ROW('Sanitation Data'!F128)))</f>
        <v/>
      </c>
      <c r="CX134" s="273" t="str">
        <f ca="true">+IF(OFFSET('Sanitation Data'!$F$31,0,10*ROW('Sanitation Data'!F128))="","",OFFSET('Sanitation Data'!$F$31,0,10*ROW('Sanitation Data'!F128)))</f>
        <v/>
      </c>
      <c r="CY134" s="273" t="str">
        <f ca="true">+IF(OFFSET('Sanitation Data'!$F$32,0,10*ROW('Sanitation Data'!F128))="","",OFFSET('Sanitation Data'!$F$32,0,10*ROW('Sanitation Data'!F128)))</f>
        <v/>
      </c>
      <c r="CZ134" s="273" t="str">
        <f ca="true">+IF(OFFSET('Sanitation Data'!$G$28,0,10*ROW('Sanitation Data'!G128))="","",OFFSET('Sanitation Data'!$G$28,0,10*ROW('Sanitation Data'!G128)))</f>
        <v/>
      </c>
      <c r="DA134" s="273" t="str">
        <f ca="true">+IF(OFFSET('Sanitation Data'!$G$29,0,10*ROW('Sanitation Data'!G128))="","",OFFSET('Sanitation Data'!$G$29,0,10*ROW('Sanitation Data'!G128)))</f>
        <v/>
      </c>
      <c r="DB134" s="273" t="str">
        <f ca="true">+IF(OFFSET('Sanitation Data'!$G$30,0,10*ROW('Sanitation Data'!G128))="","",OFFSET('Sanitation Data'!$G$30,0,10*ROW('Sanitation Data'!G128)))</f>
        <v/>
      </c>
      <c r="DC134" s="273" t="str">
        <f ca="true">+IF(OFFSET('Sanitation Data'!$G$31,0,10*ROW('Sanitation Data'!G128))="","",OFFSET('Sanitation Data'!$G$31,0,10*ROW('Sanitation Data'!G128)))</f>
        <v/>
      </c>
      <c r="DD134" s="273" t="str">
        <f ca="true">+IF(OFFSET('Sanitation Data'!$G$32,0,10*ROW('Sanitation Data'!G128))="","",OFFSET('Sanitation Data'!$G$32,0,10*ROW('Sanitation Data'!G128)))</f>
        <v/>
      </c>
      <c r="DE134" s="273" t="str">
        <f ca="true">+IF(OFFSET('Sanitation Data'!$H$28,0,10*ROW('Sanitation Data'!H128))="","",OFFSET('Sanitation Data'!$H$28,0,10*ROW('Sanitation Data'!H128)))</f>
        <v/>
      </c>
      <c r="DF134" s="273" t="str">
        <f ca="true">+IF(OFFSET('Sanitation Data'!$H$29,0,10*ROW('Sanitation Data'!H128))="","",OFFSET('Sanitation Data'!$H$29,0,10*ROW('Sanitation Data'!H128)))</f>
        <v/>
      </c>
      <c r="DG134" s="273" t="str">
        <f ca="true">+IF(OFFSET('Sanitation Data'!$H$30,0,10*ROW('Sanitation Data'!H128))="","",OFFSET('Sanitation Data'!$H$30,0,10*ROW('Sanitation Data'!H128)))</f>
        <v/>
      </c>
      <c r="DH134" s="273" t="str">
        <f ca="true">+IF(OFFSET('Sanitation Data'!$H$31,0,10*ROW('Sanitation Data'!H128))="","",OFFSET('Sanitation Data'!$H$31,0,10*ROW('Sanitation Data'!H128)))</f>
        <v/>
      </c>
      <c r="DI134" s="273" t="str">
        <f ca="true">+IF(OFFSET('Sanitation Data'!$H$32,0,10*ROW('Sanitation Data'!H128))="","",OFFSET('Sanitation Data'!$H$32,0,10*ROW('Sanitation Data'!H128)))</f>
        <v/>
      </c>
      <c r="DJ134" s="273" t="str">
        <f ca="true">+IF(OFFSET('Sanitation Data'!$I$28,0,10*ROW('Sanitation Data'!I128))="","",OFFSET('Sanitation Data'!$I$28,0,10*ROW('Sanitation Data'!I128)))</f>
        <v/>
      </c>
      <c r="DK134" s="273" t="str">
        <f ca="true">+IF(OFFSET('Sanitation Data'!$I$29,0,10*ROW('Sanitation Data'!I128))="","",OFFSET('Sanitation Data'!$I$29,0,10*ROW('Sanitation Data'!I128)))</f>
        <v/>
      </c>
      <c r="DL134" s="273" t="str">
        <f ca="true">+IF(OFFSET('Sanitation Data'!$I$30,0,10*ROW('Sanitation Data'!I128))="","",OFFSET('Sanitation Data'!$I$30,0,10*ROW('Sanitation Data'!I128)))</f>
        <v/>
      </c>
      <c r="DM134" s="273" t="str">
        <f ca="true">+IF(OFFSET('Sanitation Data'!$I$31,0,10*ROW('Sanitation Data'!I128))="","",OFFSET('Sanitation Data'!$I$31,0,10*ROW('Sanitation Data'!I128)))</f>
        <v/>
      </c>
      <c r="DN134" s="273" t="str">
        <f ca="true">+IF(OFFSET('Sanitation Data'!$I$32,0,10*ROW('Sanitation Data'!I128))="","",OFFSET('Sanitation Data'!$I$32,0,10*ROW('Sanitation Data'!I128)))</f>
        <v/>
      </c>
      <c r="DO134" s="273" t="str">
        <f ca="true">+IF(OFFSET('Hygiene Data'!$D$11,0,10*ROW('Hygiene Data'!D128))="","",OFFSET('Hygiene Data'!$D$11,0,10*ROW('Hygiene Data'!D128)))</f>
        <v/>
      </c>
      <c r="DP134" s="273" t="str">
        <f ca="true">+IF(OFFSET('Hygiene Data'!$D$12,0,10*ROW('Hygiene Data'!D128))="","",OFFSET('Hygiene Data'!$D$12,0,10*ROW('Hygiene Data'!D128)))</f>
        <v/>
      </c>
      <c r="DQ134" s="273" t="str">
        <f ca="true">+IF(OFFSET('Hygiene Data'!$D$13,0,10*ROW('Hygiene Data'!D128))="","",OFFSET('Hygiene Data'!$D$13,0,10*ROW('Hygiene Data'!D128)))</f>
        <v/>
      </c>
      <c r="DR134" s="273" t="str">
        <f ca="true">+IF(OFFSET('Hygiene Data'!$E$11,0,10*ROW('Hygiene Data'!E128))="","",OFFSET('Hygiene Data'!$E$11,0,10*ROW('Hygiene Data'!E128)))</f>
        <v/>
      </c>
      <c r="DS134" s="273" t="str">
        <f ca="true">+IF(OFFSET('Hygiene Data'!$E$12,0,10*ROW('Hygiene Data'!E128))="","",OFFSET('Hygiene Data'!$E$12,0,10*ROW('Hygiene Data'!E128)))</f>
        <v/>
      </c>
      <c r="DT134" s="273" t="str">
        <f ca="true">+IF(OFFSET('Hygiene Data'!$E$13,0,10*ROW('Hygiene Data'!E128))="","",OFFSET('Hygiene Data'!$E$13,0,10*ROW('Hygiene Data'!E128)))</f>
        <v/>
      </c>
      <c r="DU134" s="273" t="str">
        <f ca="true">+IF(OFFSET('Hygiene Data'!$F$11,0,10*ROW('Hygiene Data'!F128))="","",OFFSET('Hygiene Data'!$F$11,0,10*ROW('Hygiene Data'!F128)))</f>
        <v/>
      </c>
      <c r="DV134" s="273" t="str">
        <f ca="true">+IF(OFFSET('Hygiene Data'!$F$12,0,10*ROW('Hygiene Data'!F128))="","",OFFSET('Hygiene Data'!$F$12,0,10*ROW('Hygiene Data'!F128)))</f>
        <v/>
      </c>
      <c r="DW134" s="273" t="str">
        <f ca="true">+IF(OFFSET('Hygiene Data'!$F$13,0,10*ROW('Hygiene Data'!F128))="","",OFFSET('Hygiene Data'!$F$13,0,10*ROW('Hygiene Data'!F128)))</f>
        <v/>
      </c>
      <c r="DX134" s="273" t="str">
        <f ca="true">+IF(OFFSET('Hygiene Data'!$G$11,0,10*ROW('Hygiene Data'!G128))="","",OFFSET('Hygiene Data'!$G$11,0,10*ROW('Hygiene Data'!G128)))</f>
        <v/>
      </c>
      <c r="DY134" s="273" t="str">
        <f ca="true">+IF(OFFSET('Hygiene Data'!$G$12,0,10*ROW('Hygiene Data'!G128))="","",OFFSET('Hygiene Data'!$G$12,0,10*ROW('Hygiene Data'!G128)))</f>
        <v/>
      </c>
      <c r="DZ134" s="273" t="str">
        <f ca="true">+IF(OFFSET('Hygiene Data'!$G$13,0,10*ROW('Hygiene Data'!G128))="","",OFFSET('Hygiene Data'!$G$13,0,10*ROW('Hygiene Data'!G128)))</f>
        <v/>
      </c>
      <c r="EA134" s="273" t="str">
        <f ca="true">+IF(OFFSET('Hygiene Data'!$H$11,0,10*ROW('Hygiene Data'!H128))="","",OFFSET('Hygiene Data'!$H$11,0,10*ROW('Hygiene Data'!H128)))</f>
        <v/>
      </c>
      <c r="EB134" s="273" t="str">
        <f ca="true">+IF(OFFSET('Hygiene Data'!$H$12,0,10*ROW('Hygiene Data'!H128))="","",OFFSET('Hygiene Data'!$H$12,0,10*ROW('Hygiene Data'!H128)))</f>
        <v/>
      </c>
      <c r="EC134" s="273" t="str">
        <f ca="true">+IF(OFFSET('Hygiene Data'!$H$13,0,10*ROW('Hygiene Data'!H128))="","",OFFSET('Hygiene Data'!$H$13,0,10*ROW('Hygiene Data'!H128)))</f>
        <v/>
      </c>
      <c r="ED134" s="273" t="str">
        <f ca="true">+IF(OFFSET('Hygiene Data'!$I$11,0,10*ROW('Hygiene Data'!I128))="","",OFFSET('Hygiene Data'!$I$11,0,10*ROW('Hygiene Data'!I128)))</f>
        <v/>
      </c>
      <c r="EE134" s="273" t="str">
        <f ca="true">+IF(OFFSET('Hygiene Data'!$I$12,0,10*ROW('Hygiene Data'!I128))="","",OFFSET('Hygiene Data'!$I$12,0,10*ROW('Hygiene Data'!I128)))</f>
        <v/>
      </c>
      <c r="EF134" s="273"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29"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3"/>
      <c r="BS135" s="273" t="str">
        <f ca="true">+IF(OFFSET('Water Data'!$D$27,0,10*ROW('Water Data'!D129))="","",OFFSET('Water Data'!$D$27,0,10*ROW('Water Data'!D129)))</f>
        <v/>
      </c>
      <c r="BT135" s="273" t="str">
        <f ca="true">+IF(OFFSET('Water Data'!$D$28,0,10*ROW('Water Data'!D129))="","",OFFSET('Water Data'!$D$28,0,10*ROW('Water Data'!D129)))</f>
        <v/>
      </c>
      <c r="BU135" s="273" t="str">
        <f ca="true">+IF(OFFSET('Water Data'!$D$29,0,10*ROW('Water Data'!D129))="","",OFFSET('Water Data'!$D$29,0,10*ROW('Water Data'!D129)))</f>
        <v/>
      </c>
      <c r="BV135" s="273" t="str">
        <f ca="true">+IF(OFFSET('Water Data'!$E$27,0,10*ROW('Water Data'!E129))="","",OFFSET('Water Data'!$E$27,0,10*ROW('Water Data'!E129)))</f>
        <v/>
      </c>
      <c r="BW135" s="273" t="str">
        <f ca="true">+IF(OFFSET('Water Data'!$E$28,0,10*ROW('Water Data'!E129))="","",OFFSET('Water Data'!$E$28,0,10*ROW('Water Data'!E129)))</f>
        <v/>
      </c>
      <c r="BX135" s="273" t="str">
        <f ca="true">+IF(OFFSET('Water Data'!$E$29,0,10*ROW('Water Data'!E129))="","",OFFSET('Water Data'!$E$29,0,10*ROW('Water Data'!E129)))</f>
        <v/>
      </c>
      <c r="BY135" s="273" t="str">
        <f ca="true">+IF(OFFSET('Water Data'!$F$27,0,10*ROW('Water Data'!F129))="","",OFFSET('Water Data'!$F$27,0,10*ROW('Water Data'!F129)))</f>
        <v/>
      </c>
      <c r="BZ135" s="273" t="str">
        <f ca="true">+IF(OFFSET('Water Data'!$F$28,0,10*ROW('Water Data'!F129))="","",OFFSET('Water Data'!$F$28,0,10*ROW('Water Data'!F129)))</f>
        <v/>
      </c>
      <c r="CA135" s="273" t="str">
        <f ca="true">+IF(OFFSET('Water Data'!$F$29,0,10*ROW('Water Data'!F129))="","",OFFSET('Water Data'!$F$29,0,10*ROW('Water Data'!F129)))</f>
        <v/>
      </c>
      <c r="CB135" s="273" t="str">
        <f ca="true">+IF(OFFSET('Water Data'!$G$27,0,10*ROW('Water Data'!G129))="","",OFFSET('Water Data'!$G$27,0,10*ROW('Water Data'!G129)))</f>
        <v/>
      </c>
      <c r="CC135" s="273" t="str">
        <f ca="true">+IF(OFFSET('Water Data'!$G$28,0,10*ROW('Water Data'!G129))="","",OFFSET('Water Data'!$G$28,0,10*ROW('Water Data'!G129)))</f>
        <v/>
      </c>
      <c r="CD135" s="273" t="str">
        <f ca="true">+IF(OFFSET('Water Data'!$G$29,0,10*ROW('Water Data'!G129))="","",OFFSET('Water Data'!$G$29,0,10*ROW('Water Data'!G129)))</f>
        <v/>
      </c>
      <c r="CE135" s="273" t="str">
        <f ca="true">+IF(OFFSET('Water Data'!$H$27,0,10*ROW('Water Data'!H129))="","",OFFSET('Water Data'!$H$27,0,10*ROW('Water Data'!H129)))</f>
        <v/>
      </c>
      <c r="CF135" s="273" t="str">
        <f ca="true">+IF(OFFSET('Water Data'!$H$28,0,10*ROW('Water Data'!H129))="","",OFFSET('Water Data'!$H$28,0,10*ROW('Water Data'!H129)))</f>
        <v/>
      </c>
      <c r="CG135" s="273" t="str">
        <f ca="true">+IF(OFFSET('Water Data'!$H$29,0,10*ROW('Water Data'!H129))="","",OFFSET('Water Data'!$H$29,0,10*ROW('Water Data'!H129)))</f>
        <v/>
      </c>
      <c r="CH135" s="273" t="str">
        <f ca="true">+IF(OFFSET('Water Data'!$I$27,0,10*ROW('Water Data'!I129))="","",OFFSET('Water Data'!$I$27,0,10*ROW('Water Data'!I129)))</f>
        <v/>
      </c>
      <c r="CI135" s="273" t="str">
        <f ca="true">+IF(OFFSET('Water Data'!$I$28,0,10*ROW('Water Data'!I129))="","",OFFSET('Water Data'!$I$28,0,10*ROW('Water Data'!I129)))</f>
        <v/>
      </c>
      <c r="CJ135" s="273" t="str">
        <f ca="true">+IF(OFFSET('Water Data'!$I$29,0,10*ROW('Water Data'!I129))="","",OFFSET('Water Data'!$I$29,0,10*ROW('Water Data'!I129)))</f>
        <v/>
      </c>
      <c r="CK135" s="273" t="str">
        <f ca="true">+IF(OFFSET('Sanitation Data'!$D$28,0,10*ROW('Sanitation Data'!D129))="","",OFFSET('Sanitation Data'!$D$28,0,10*ROW('Sanitation Data'!D129)))</f>
        <v/>
      </c>
      <c r="CL135" s="273" t="str">
        <f ca="true">+IF(OFFSET('Sanitation Data'!$D$29,0,10*ROW('Sanitation Data'!D129))="","",OFFSET('Sanitation Data'!$D$29,0,10*ROW('Sanitation Data'!D129)))</f>
        <v/>
      </c>
      <c r="CM135" s="273" t="str">
        <f ca="true">+IF(OFFSET('Sanitation Data'!$D$30,0,10*ROW('Sanitation Data'!D129))="","",OFFSET('Sanitation Data'!$D$30,0,10*ROW('Sanitation Data'!D129)))</f>
        <v/>
      </c>
      <c r="CN135" s="273" t="str">
        <f ca="true">+IF(OFFSET('Sanitation Data'!$D$31,0,10*ROW('Sanitation Data'!D129))="","",OFFSET('Sanitation Data'!$D$31,0,10*ROW('Sanitation Data'!D129)))</f>
        <v/>
      </c>
      <c r="CO135" s="273" t="str">
        <f ca="true">+IF(OFFSET('Sanitation Data'!$D$32,0,10*ROW('Sanitation Data'!D129))="","",OFFSET('Sanitation Data'!$D$32,0,10*ROW('Sanitation Data'!D129)))</f>
        <v/>
      </c>
      <c r="CP135" s="273" t="str">
        <f ca="true">+IF(OFFSET('Sanitation Data'!$E$28,0,10*ROW('Sanitation Data'!E129))="","",OFFSET('Sanitation Data'!$E$28,0,10*ROW('Sanitation Data'!E129)))</f>
        <v/>
      </c>
      <c r="CQ135" s="273" t="str">
        <f ca="true">+IF(OFFSET('Sanitation Data'!$E$29,0,10*ROW('Sanitation Data'!E129))="","",OFFSET('Sanitation Data'!$E$29,0,10*ROW('Sanitation Data'!E129)))</f>
        <v/>
      </c>
      <c r="CR135" s="273" t="str">
        <f ca="true">+IF(OFFSET('Sanitation Data'!$E$30,0,10*ROW('Sanitation Data'!E129))="","",OFFSET('Sanitation Data'!$E$30,0,10*ROW('Sanitation Data'!E129)))</f>
        <v/>
      </c>
      <c r="CS135" s="273" t="str">
        <f ca="true">+IF(OFFSET('Sanitation Data'!$E$31,0,10*ROW('Sanitation Data'!E129))="","",OFFSET('Sanitation Data'!$E$31,0,10*ROW('Sanitation Data'!E129)))</f>
        <v/>
      </c>
      <c r="CT135" s="273" t="str">
        <f ca="true">+IF(OFFSET('Sanitation Data'!$E$32,0,10*ROW('Sanitation Data'!E129))="","",OFFSET('Sanitation Data'!$E$32,0,10*ROW('Sanitation Data'!E129)))</f>
        <v/>
      </c>
      <c r="CU135" s="273" t="str">
        <f ca="true">+IF(OFFSET('Sanitation Data'!$F$28,0,10*ROW('Sanitation Data'!F129))="","",OFFSET('Sanitation Data'!$F$28,0,10*ROW('Sanitation Data'!F129)))</f>
        <v/>
      </c>
      <c r="CV135" s="273" t="str">
        <f ca="true">+IF(OFFSET('Sanitation Data'!$F$29,0,10*ROW('Sanitation Data'!F129))="","",OFFSET('Sanitation Data'!$F$29,0,10*ROW('Sanitation Data'!F129)))</f>
        <v/>
      </c>
      <c r="CW135" s="273" t="str">
        <f ca="true">+IF(OFFSET('Sanitation Data'!$F$30,0,10*ROW('Sanitation Data'!F129))="","",OFFSET('Sanitation Data'!$F$30,0,10*ROW('Sanitation Data'!F129)))</f>
        <v/>
      </c>
      <c r="CX135" s="273" t="str">
        <f ca="true">+IF(OFFSET('Sanitation Data'!$F$31,0,10*ROW('Sanitation Data'!F129))="","",OFFSET('Sanitation Data'!$F$31,0,10*ROW('Sanitation Data'!F129)))</f>
        <v/>
      </c>
      <c r="CY135" s="273" t="str">
        <f ca="true">+IF(OFFSET('Sanitation Data'!$F$32,0,10*ROW('Sanitation Data'!F129))="","",OFFSET('Sanitation Data'!$F$32,0,10*ROW('Sanitation Data'!F129)))</f>
        <v/>
      </c>
      <c r="CZ135" s="273" t="str">
        <f ca="true">+IF(OFFSET('Sanitation Data'!$G$28,0,10*ROW('Sanitation Data'!G129))="","",OFFSET('Sanitation Data'!$G$28,0,10*ROW('Sanitation Data'!G129)))</f>
        <v/>
      </c>
      <c r="DA135" s="273" t="str">
        <f ca="true">+IF(OFFSET('Sanitation Data'!$G$29,0,10*ROW('Sanitation Data'!G129))="","",OFFSET('Sanitation Data'!$G$29,0,10*ROW('Sanitation Data'!G129)))</f>
        <v/>
      </c>
      <c r="DB135" s="273" t="str">
        <f ca="true">+IF(OFFSET('Sanitation Data'!$G$30,0,10*ROW('Sanitation Data'!G129))="","",OFFSET('Sanitation Data'!$G$30,0,10*ROW('Sanitation Data'!G129)))</f>
        <v/>
      </c>
      <c r="DC135" s="273" t="str">
        <f ca="true">+IF(OFFSET('Sanitation Data'!$G$31,0,10*ROW('Sanitation Data'!G129))="","",OFFSET('Sanitation Data'!$G$31,0,10*ROW('Sanitation Data'!G129)))</f>
        <v/>
      </c>
      <c r="DD135" s="273" t="str">
        <f ca="true">+IF(OFFSET('Sanitation Data'!$G$32,0,10*ROW('Sanitation Data'!G129))="","",OFFSET('Sanitation Data'!$G$32,0,10*ROW('Sanitation Data'!G129)))</f>
        <v/>
      </c>
      <c r="DE135" s="273" t="str">
        <f ca="true">+IF(OFFSET('Sanitation Data'!$H$28,0,10*ROW('Sanitation Data'!H129))="","",OFFSET('Sanitation Data'!$H$28,0,10*ROW('Sanitation Data'!H129)))</f>
        <v/>
      </c>
      <c r="DF135" s="273" t="str">
        <f ca="true">+IF(OFFSET('Sanitation Data'!$H$29,0,10*ROW('Sanitation Data'!H129))="","",OFFSET('Sanitation Data'!$H$29,0,10*ROW('Sanitation Data'!H129)))</f>
        <v/>
      </c>
      <c r="DG135" s="273" t="str">
        <f ca="true">+IF(OFFSET('Sanitation Data'!$H$30,0,10*ROW('Sanitation Data'!H129))="","",OFFSET('Sanitation Data'!$H$30,0,10*ROW('Sanitation Data'!H129)))</f>
        <v/>
      </c>
      <c r="DH135" s="273" t="str">
        <f ca="true">+IF(OFFSET('Sanitation Data'!$H$31,0,10*ROW('Sanitation Data'!H129))="","",OFFSET('Sanitation Data'!$H$31,0,10*ROW('Sanitation Data'!H129)))</f>
        <v/>
      </c>
      <c r="DI135" s="273" t="str">
        <f ca="true">+IF(OFFSET('Sanitation Data'!$H$32,0,10*ROW('Sanitation Data'!H129))="","",OFFSET('Sanitation Data'!$H$32,0,10*ROW('Sanitation Data'!H129)))</f>
        <v/>
      </c>
      <c r="DJ135" s="273" t="str">
        <f ca="true">+IF(OFFSET('Sanitation Data'!$I$28,0,10*ROW('Sanitation Data'!I129))="","",OFFSET('Sanitation Data'!$I$28,0,10*ROW('Sanitation Data'!I129)))</f>
        <v/>
      </c>
      <c r="DK135" s="273" t="str">
        <f ca="true">+IF(OFFSET('Sanitation Data'!$I$29,0,10*ROW('Sanitation Data'!I129))="","",OFFSET('Sanitation Data'!$I$29,0,10*ROW('Sanitation Data'!I129)))</f>
        <v/>
      </c>
      <c r="DL135" s="273" t="str">
        <f ca="true">+IF(OFFSET('Sanitation Data'!$I$30,0,10*ROW('Sanitation Data'!I129))="","",OFFSET('Sanitation Data'!$I$30,0,10*ROW('Sanitation Data'!I129)))</f>
        <v/>
      </c>
      <c r="DM135" s="273" t="str">
        <f ca="true">+IF(OFFSET('Sanitation Data'!$I$31,0,10*ROW('Sanitation Data'!I129))="","",OFFSET('Sanitation Data'!$I$31,0,10*ROW('Sanitation Data'!I129)))</f>
        <v/>
      </c>
      <c r="DN135" s="273" t="str">
        <f ca="true">+IF(OFFSET('Sanitation Data'!$I$32,0,10*ROW('Sanitation Data'!I129))="","",OFFSET('Sanitation Data'!$I$32,0,10*ROW('Sanitation Data'!I129)))</f>
        <v/>
      </c>
      <c r="DO135" s="273" t="str">
        <f ca="true">+IF(OFFSET('Hygiene Data'!$D$11,0,10*ROW('Hygiene Data'!D129))="","",OFFSET('Hygiene Data'!$D$11,0,10*ROW('Hygiene Data'!D129)))</f>
        <v/>
      </c>
      <c r="DP135" s="273" t="str">
        <f ca="true">+IF(OFFSET('Hygiene Data'!$D$12,0,10*ROW('Hygiene Data'!D129))="","",OFFSET('Hygiene Data'!$D$12,0,10*ROW('Hygiene Data'!D129)))</f>
        <v/>
      </c>
      <c r="DQ135" s="273" t="str">
        <f ca="true">+IF(OFFSET('Hygiene Data'!$D$13,0,10*ROW('Hygiene Data'!D129))="","",OFFSET('Hygiene Data'!$D$13,0,10*ROW('Hygiene Data'!D129)))</f>
        <v/>
      </c>
      <c r="DR135" s="273" t="str">
        <f ca="true">+IF(OFFSET('Hygiene Data'!$E$11,0,10*ROW('Hygiene Data'!E129))="","",OFFSET('Hygiene Data'!$E$11,0,10*ROW('Hygiene Data'!E129)))</f>
        <v/>
      </c>
      <c r="DS135" s="273" t="str">
        <f ca="true">+IF(OFFSET('Hygiene Data'!$E$12,0,10*ROW('Hygiene Data'!E129))="","",OFFSET('Hygiene Data'!$E$12,0,10*ROW('Hygiene Data'!E129)))</f>
        <v/>
      </c>
      <c r="DT135" s="273" t="str">
        <f ca="true">+IF(OFFSET('Hygiene Data'!$E$13,0,10*ROW('Hygiene Data'!E129))="","",OFFSET('Hygiene Data'!$E$13,0,10*ROW('Hygiene Data'!E129)))</f>
        <v/>
      </c>
      <c r="DU135" s="273" t="str">
        <f ca="true">+IF(OFFSET('Hygiene Data'!$F$11,0,10*ROW('Hygiene Data'!F129))="","",OFFSET('Hygiene Data'!$F$11,0,10*ROW('Hygiene Data'!F129)))</f>
        <v/>
      </c>
      <c r="DV135" s="273" t="str">
        <f ca="true">+IF(OFFSET('Hygiene Data'!$F$12,0,10*ROW('Hygiene Data'!F129))="","",OFFSET('Hygiene Data'!$F$12,0,10*ROW('Hygiene Data'!F129)))</f>
        <v/>
      </c>
      <c r="DW135" s="273" t="str">
        <f ca="true">+IF(OFFSET('Hygiene Data'!$F$13,0,10*ROW('Hygiene Data'!F129))="","",OFFSET('Hygiene Data'!$F$13,0,10*ROW('Hygiene Data'!F129)))</f>
        <v/>
      </c>
      <c r="DX135" s="273" t="str">
        <f ca="true">+IF(OFFSET('Hygiene Data'!$G$11,0,10*ROW('Hygiene Data'!G129))="","",OFFSET('Hygiene Data'!$G$11,0,10*ROW('Hygiene Data'!G129)))</f>
        <v/>
      </c>
      <c r="DY135" s="273" t="str">
        <f ca="true">+IF(OFFSET('Hygiene Data'!$G$12,0,10*ROW('Hygiene Data'!G129))="","",OFFSET('Hygiene Data'!$G$12,0,10*ROW('Hygiene Data'!G129)))</f>
        <v/>
      </c>
      <c r="DZ135" s="273" t="str">
        <f ca="true">+IF(OFFSET('Hygiene Data'!$G$13,0,10*ROW('Hygiene Data'!G129))="","",OFFSET('Hygiene Data'!$G$13,0,10*ROW('Hygiene Data'!G129)))</f>
        <v/>
      </c>
      <c r="EA135" s="273" t="str">
        <f ca="true">+IF(OFFSET('Hygiene Data'!$H$11,0,10*ROW('Hygiene Data'!H129))="","",OFFSET('Hygiene Data'!$H$11,0,10*ROW('Hygiene Data'!H129)))</f>
        <v/>
      </c>
      <c r="EB135" s="273" t="str">
        <f ca="true">+IF(OFFSET('Hygiene Data'!$H$12,0,10*ROW('Hygiene Data'!H129))="","",OFFSET('Hygiene Data'!$H$12,0,10*ROW('Hygiene Data'!H129)))</f>
        <v/>
      </c>
      <c r="EC135" s="273" t="str">
        <f ca="true">+IF(OFFSET('Hygiene Data'!$H$13,0,10*ROW('Hygiene Data'!H129))="","",OFFSET('Hygiene Data'!$H$13,0,10*ROW('Hygiene Data'!H129)))</f>
        <v/>
      </c>
      <c r="ED135" s="273" t="str">
        <f ca="true">+IF(OFFSET('Hygiene Data'!$I$11,0,10*ROW('Hygiene Data'!I129))="","",OFFSET('Hygiene Data'!$I$11,0,10*ROW('Hygiene Data'!I129)))</f>
        <v/>
      </c>
      <c r="EE135" s="273" t="str">
        <f ca="true">+IF(OFFSET('Hygiene Data'!$I$12,0,10*ROW('Hygiene Data'!I129))="","",OFFSET('Hygiene Data'!$I$12,0,10*ROW('Hygiene Data'!I129)))</f>
        <v/>
      </c>
      <c r="EF135" s="273"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29"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3"/>
      <c r="BS136" s="273" t="str">
        <f ca="true">+IF(OFFSET('Water Data'!$D$27,0,10*ROW('Water Data'!D130))="","",OFFSET('Water Data'!$D$27,0,10*ROW('Water Data'!D130)))</f>
        <v/>
      </c>
      <c r="BT136" s="273" t="str">
        <f ca="true">+IF(OFFSET('Water Data'!$D$28,0,10*ROW('Water Data'!D130))="","",OFFSET('Water Data'!$D$28,0,10*ROW('Water Data'!D130)))</f>
        <v/>
      </c>
      <c r="BU136" s="273" t="str">
        <f ca="true">+IF(OFFSET('Water Data'!$D$29,0,10*ROW('Water Data'!D130))="","",OFFSET('Water Data'!$D$29,0,10*ROW('Water Data'!D130)))</f>
        <v/>
      </c>
      <c r="BV136" s="273" t="str">
        <f ca="true">+IF(OFFSET('Water Data'!$E$27,0,10*ROW('Water Data'!E130))="","",OFFSET('Water Data'!$E$27,0,10*ROW('Water Data'!E130)))</f>
        <v/>
      </c>
      <c r="BW136" s="273" t="str">
        <f ca="true">+IF(OFFSET('Water Data'!$E$28,0,10*ROW('Water Data'!E130))="","",OFFSET('Water Data'!$E$28,0,10*ROW('Water Data'!E130)))</f>
        <v/>
      </c>
      <c r="BX136" s="273" t="str">
        <f ca="true">+IF(OFFSET('Water Data'!$E$29,0,10*ROW('Water Data'!E130))="","",OFFSET('Water Data'!$E$29,0,10*ROW('Water Data'!E130)))</f>
        <v/>
      </c>
      <c r="BY136" s="273" t="str">
        <f ca="true">+IF(OFFSET('Water Data'!$F$27,0,10*ROW('Water Data'!F130))="","",OFFSET('Water Data'!$F$27,0,10*ROW('Water Data'!F130)))</f>
        <v/>
      </c>
      <c r="BZ136" s="273" t="str">
        <f ca="true">+IF(OFFSET('Water Data'!$F$28,0,10*ROW('Water Data'!F130))="","",OFFSET('Water Data'!$F$28,0,10*ROW('Water Data'!F130)))</f>
        <v/>
      </c>
      <c r="CA136" s="273" t="str">
        <f ca="true">+IF(OFFSET('Water Data'!$F$29,0,10*ROW('Water Data'!F130))="","",OFFSET('Water Data'!$F$29,0,10*ROW('Water Data'!F130)))</f>
        <v/>
      </c>
      <c r="CB136" s="273" t="str">
        <f ca="true">+IF(OFFSET('Water Data'!$G$27,0,10*ROW('Water Data'!G130))="","",OFFSET('Water Data'!$G$27,0,10*ROW('Water Data'!G130)))</f>
        <v/>
      </c>
      <c r="CC136" s="273" t="str">
        <f ca="true">+IF(OFFSET('Water Data'!$G$28,0,10*ROW('Water Data'!G130))="","",OFFSET('Water Data'!$G$28,0,10*ROW('Water Data'!G130)))</f>
        <v/>
      </c>
      <c r="CD136" s="273" t="str">
        <f ca="true">+IF(OFFSET('Water Data'!$G$29,0,10*ROW('Water Data'!G130))="","",OFFSET('Water Data'!$G$29,0,10*ROW('Water Data'!G130)))</f>
        <v/>
      </c>
      <c r="CE136" s="273" t="str">
        <f ca="true">+IF(OFFSET('Water Data'!$H$27,0,10*ROW('Water Data'!H130))="","",OFFSET('Water Data'!$H$27,0,10*ROW('Water Data'!H130)))</f>
        <v/>
      </c>
      <c r="CF136" s="273" t="str">
        <f ca="true">+IF(OFFSET('Water Data'!$H$28,0,10*ROW('Water Data'!H130))="","",OFFSET('Water Data'!$H$28,0,10*ROW('Water Data'!H130)))</f>
        <v/>
      </c>
      <c r="CG136" s="273" t="str">
        <f ca="true">+IF(OFFSET('Water Data'!$H$29,0,10*ROW('Water Data'!H130))="","",OFFSET('Water Data'!$H$29,0,10*ROW('Water Data'!H130)))</f>
        <v/>
      </c>
      <c r="CH136" s="273" t="str">
        <f ca="true">+IF(OFFSET('Water Data'!$I$27,0,10*ROW('Water Data'!I130))="","",OFFSET('Water Data'!$I$27,0,10*ROW('Water Data'!I130)))</f>
        <v/>
      </c>
      <c r="CI136" s="273" t="str">
        <f ca="true">+IF(OFFSET('Water Data'!$I$28,0,10*ROW('Water Data'!I130))="","",OFFSET('Water Data'!$I$28,0,10*ROW('Water Data'!I130)))</f>
        <v/>
      </c>
      <c r="CJ136" s="273" t="str">
        <f ca="true">+IF(OFFSET('Water Data'!$I$29,0,10*ROW('Water Data'!I130))="","",OFFSET('Water Data'!$I$29,0,10*ROW('Water Data'!I130)))</f>
        <v/>
      </c>
      <c r="CK136" s="273" t="str">
        <f ca="true">+IF(OFFSET('Sanitation Data'!$D$28,0,10*ROW('Sanitation Data'!D130))="","",OFFSET('Sanitation Data'!$D$28,0,10*ROW('Sanitation Data'!D130)))</f>
        <v/>
      </c>
      <c r="CL136" s="273" t="str">
        <f ca="true">+IF(OFFSET('Sanitation Data'!$D$29,0,10*ROW('Sanitation Data'!D130))="","",OFFSET('Sanitation Data'!$D$29,0,10*ROW('Sanitation Data'!D130)))</f>
        <v/>
      </c>
      <c r="CM136" s="273" t="str">
        <f ca="true">+IF(OFFSET('Sanitation Data'!$D$30,0,10*ROW('Sanitation Data'!D130))="","",OFFSET('Sanitation Data'!$D$30,0,10*ROW('Sanitation Data'!D130)))</f>
        <v/>
      </c>
      <c r="CN136" s="273" t="str">
        <f ca="true">+IF(OFFSET('Sanitation Data'!$D$31,0,10*ROW('Sanitation Data'!D130))="","",OFFSET('Sanitation Data'!$D$31,0,10*ROW('Sanitation Data'!D130)))</f>
        <v/>
      </c>
      <c r="CO136" s="273" t="str">
        <f ca="true">+IF(OFFSET('Sanitation Data'!$D$32,0,10*ROW('Sanitation Data'!D130))="","",OFFSET('Sanitation Data'!$D$32,0,10*ROW('Sanitation Data'!D130)))</f>
        <v/>
      </c>
      <c r="CP136" s="273" t="str">
        <f ca="true">+IF(OFFSET('Sanitation Data'!$E$28,0,10*ROW('Sanitation Data'!E130))="","",OFFSET('Sanitation Data'!$E$28,0,10*ROW('Sanitation Data'!E130)))</f>
        <v/>
      </c>
      <c r="CQ136" s="273" t="str">
        <f ca="true">+IF(OFFSET('Sanitation Data'!$E$29,0,10*ROW('Sanitation Data'!E130))="","",OFFSET('Sanitation Data'!$E$29,0,10*ROW('Sanitation Data'!E130)))</f>
        <v/>
      </c>
      <c r="CR136" s="273" t="str">
        <f ca="true">+IF(OFFSET('Sanitation Data'!$E$30,0,10*ROW('Sanitation Data'!E130))="","",OFFSET('Sanitation Data'!$E$30,0,10*ROW('Sanitation Data'!E130)))</f>
        <v/>
      </c>
      <c r="CS136" s="273" t="str">
        <f ca="true">+IF(OFFSET('Sanitation Data'!$E$31,0,10*ROW('Sanitation Data'!E130))="","",OFFSET('Sanitation Data'!$E$31,0,10*ROW('Sanitation Data'!E130)))</f>
        <v/>
      </c>
      <c r="CT136" s="273" t="str">
        <f ca="true">+IF(OFFSET('Sanitation Data'!$E$32,0,10*ROW('Sanitation Data'!E130))="","",OFFSET('Sanitation Data'!$E$32,0,10*ROW('Sanitation Data'!E130)))</f>
        <v/>
      </c>
      <c r="CU136" s="273" t="str">
        <f ca="true">+IF(OFFSET('Sanitation Data'!$F$28,0,10*ROW('Sanitation Data'!F130))="","",OFFSET('Sanitation Data'!$F$28,0,10*ROW('Sanitation Data'!F130)))</f>
        <v/>
      </c>
      <c r="CV136" s="273" t="str">
        <f ca="true">+IF(OFFSET('Sanitation Data'!$F$29,0,10*ROW('Sanitation Data'!F130))="","",OFFSET('Sanitation Data'!$F$29,0,10*ROW('Sanitation Data'!F130)))</f>
        <v/>
      </c>
      <c r="CW136" s="273" t="str">
        <f ca="true">+IF(OFFSET('Sanitation Data'!$F$30,0,10*ROW('Sanitation Data'!F130))="","",OFFSET('Sanitation Data'!$F$30,0,10*ROW('Sanitation Data'!F130)))</f>
        <v/>
      </c>
      <c r="CX136" s="273" t="str">
        <f ca="true">+IF(OFFSET('Sanitation Data'!$F$31,0,10*ROW('Sanitation Data'!F130))="","",OFFSET('Sanitation Data'!$F$31,0,10*ROW('Sanitation Data'!F130)))</f>
        <v/>
      </c>
      <c r="CY136" s="273" t="str">
        <f ca="true">+IF(OFFSET('Sanitation Data'!$F$32,0,10*ROW('Sanitation Data'!F130))="","",OFFSET('Sanitation Data'!$F$32,0,10*ROW('Sanitation Data'!F130)))</f>
        <v/>
      </c>
      <c r="CZ136" s="273" t="str">
        <f ca="true">+IF(OFFSET('Sanitation Data'!$G$28,0,10*ROW('Sanitation Data'!G130))="","",OFFSET('Sanitation Data'!$G$28,0,10*ROW('Sanitation Data'!G130)))</f>
        <v/>
      </c>
      <c r="DA136" s="273" t="str">
        <f ca="true">+IF(OFFSET('Sanitation Data'!$G$29,0,10*ROW('Sanitation Data'!G130))="","",OFFSET('Sanitation Data'!$G$29,0,10*ROW('Sanitation Data'!G130)))</f>
        <v/>
      </c>
      <c r="DB136" s="273" t="str">
        <f ca="true">+IF(OFFSET('Sanitation Data'!$G$30,0,10*ROW('Sanitation Data'!G130))="","",OFFSET('Sanitation Data'!$G$30,0,10*ROW('Sanitation Data'!G130)))</f>
        <v/>
      </c>
      <c r="DC136" s="273" t="str">
        <f ca="true">+IF(OFFSET('Sanitation Data'!$G$31,0,10*ROW('Sanitation Data'!G130))="","",OFFSET('Sanitation Data'!$G$31,0,10*ROW('Sanitation Data'!G130)))</f>
        <v/>
      </c>
      <c r="DD136" s="273" t="str">
        <f ca="true">+IF(OFFSET('Sanitation Data'!$G$32,0,10*ROW('Sanitation Data'!G130))="","",OFFSET('Sanitation Data'!$G$32,0,10*ROW('Sanitation Data'!G130)))</f>
        <v/>
      </c>
      <c r="DE136" s="273" t="str">
        <f ca="true">+IF(OFFSET('Sanitation Data'!$H$28,0,10*ROW('Sanitation Data'!H130))="","",OFFSET('Sanitation Data'!$H$28,0,10*ROW('Sanitation Data'!H130)))</f>
        <v/>
      </c>
      <c r="DF136" s="273" t="str">
        <f ca="true">+IF(OFFSET('Sanitation Data'!$H$29,0,10*ROW('Sanitation Data'!H130))="","",OFFSET('Sanitation Data'!$H$29,0,10*ROW('Sanitation Data'!H130)))</f>
        <v/>
      </c>
      <c r="DG136" s="273" t="str">
        <f ca="true">+IF(OFFSET('Sanitation Data'!$H$30,0,10*ROW('Sanitation Data'!H130))="","",OFFSET('Sanitation Data'!$H$30,0,10*ROW('Sanitation Data'!H130)))</f>
        <v/>
      </c>
      <c r="DH136" s="273" t="str">
        <f ca="true">+IF(OFFSET('Sanitation Data'!$H$31,0,10*ROW('Sanitation Data'!H130))="","",OFFSET('Sanitation Data'!$H$31,0,10*ROW('Sanitation Data'!H130)))</f>
        <v/>
      </c>
      <c r="DI136" s="273" t="str">
        <f ca="true">+IF(OFFSET('Sanitation Data'!$H$32,0,10*ROW('Sanitation Data'!H130))="","",OFFSET('Sanitation Data'!$H$32,0,10*ROW('Sanitation Data'!H130)))</f>
        <v/>
      </c>
      <c r="DJ136" s="273" t="str">
        <f ca="true">+IF(OFFSET('Sanitation Data'!$I$28,0,10*ROW('Sanitation Data'!I130))="","",OFFSET('Sanitation Data'!$I$28,0,10*ROW('Sanitation Data'!I130)))</f>
        <v/>
      </c>
      <c r="DK136" s="273" t="str">
        <f ca="true">+IF(OFFSET('Sanitation Data'!$I$29,0,10*ROW('Sanitation Data'!I130))="","",OFFSET('Sanitation Data'!$I$29,0,10*ROW('Sanitation Data'!I130)))</f>
        <v/>
      </c>
      <c r="DL136" s="273" t="str">
        <f ca="true">+IF(OFFSET('Sanitation Data'!$I$30,0,10*ROW('Sanitation Data'!I130))="","",OFFSET('Sanitation Data'!$I$30,0,10*ROW('Sanitation Data'!I130)))</f>
        <v/>
      </c>
      <c r="DM136" s="273" t="str">
        <f ca="true">+IF(OFFSET('Sanitation Data'!$I$31,0,10*ROW('Sanitation Data'!I130))="","",OFFSET('Sanitation Data'!$I$31,0,10*ROW('Sanitation Data'!I130)))</f>
        <v/>
      </c>
      <c r="DN136" s="273" t="str">
        <f ca="true">+IF(OFFSET('Sanitation Data'!$I$32,0,10*ROW('Sanitation Data'!I130))="","",OFFSET('Sanitation Data'!$I$32,0,10*ROW('Sanitation Data'!I130)))</f>
        <v/>
      </c>
      <c r="DO136" s="273" t="str">
        <f ca="true">+IF(OFFSET('Hygiene Data'!$D$11,0,10*ROW('Hygiene Data'!D130))="","",OFFSET('Hygiene Data'!$D$11,0,10*ROW('Hygiene Data'!D130)))</f>
        <v/>
      </c>
      <c r="DP136" s="273" t="str">
        <f ca="true">+IF(OFFSET('Hygiene Data'!$D$12,0,10*ROW('Hygiene Data'!D130))="","",OFFSET('Hygiene Data'!$D$12,0,10*ROW('Hygiene Data'!D130)))</f>
        <v/>
      </c>
      <c r="DQ136" s="273" t="str">
        <f ca="true">+IF(OFFSET('Hygiene Data'!$D$13,0,10*ROW('Hygiene Data'!D130))="","",OFFSET('Hygiene Data'!$D$13,0,10*ROW('Hygiene Data'!D130)))</f>
        <v/>
      </c>
      <c r="DR136" s="273" t="str">
        <f ca="true">+IF(OFFSET('Hygiene Data'!$E$11,0,10*ROW('Hygiene Data'!E130))="","",OFFSET('Hygiene Data'!$E$11,0,10*ROW('Hygiene Data'!E130)))</f>
        <v/>
      </c>
      <c r="DS136" s="273" t="str">
        <f ca="true">+IF(OFFSET('Hygiene Data'!$E$12,0,10*ROW('Hygiene Data'!E130))="","",OFFSET('Hygiene Data'!$E$12,0,10*ROW('Hygiene Data'!E130)))</f>
        <v/>
      </c>
      <c r="DT136" s="273" t="str">
        <f ca="true">+IF(OFFSET('Hygiene Data'!$E$13,0,10*ROW('Hygiene Data'!E130))="","",OFFSET('Hygiene Data'!$E$13,0,10*ROW('Hygiene Data'!E130)))</f>
        <v/>
      </c>
      <c r="DU136" s="273" t="str">
        <f ca="true">+IF(OFFSET('Hygiene Data'!$F$11,0,10*ROW('Hygiene Data'!F130))="","",OFFSET('Hygiene Data'!$F$11,0,10*ROW('Hygiene Data'!F130)))</f>
        <v/>
      </c>
      <c r="DV136" s="273" t="str">
        <f ca="true">+IF(OFFSET('Hygiene Data'!$F$12,0,10*ROW('Hygiene Data'!F130))="","",OFFSET('Hygiene Data'!$F$12,0,10*ROW('Hygiene Data'!F130)))</f>
        <v/>
      </c>
      <c r="DW136" s="273" t="str">
        <f ca="true">+IF(OFFSET('Hygiene Data'!$F$13,0,10*ROW('Hygiene Data'!F130))="","",OFFSET('Hygiene Data'!$F$13,0,10*ROW('Hygiene Data'!F130)))</f>
        <v/>
      </c>
      <c r="DX136" s="273" t="str">
        <f ca="true">+IF(OFFSET('Hygiene Data'!$G$11,0,10*ROW('Hygiene Data'!G130))="","",OFFSET('Hygiene Data'!$G$11,0,10*ROW('Hygiene Data'!G130)))</f>
        <v/>
      </c>
      <c r="DY136" s="273" t="str">
        <f ca="true">+IF(OFFSET('Hygiene Data'!$G$12,0,10*ROW('Hygiene Data'!G130))="","",OFFSET('Hygiene Data'!$G$12,0,10*ROW('Hygiene Data'!G130)))</f>
        <v/>
      </c>
      <c r="DZ136" s="273" t="str">
        <f ca="true">+IF(OFFSET('Hygiene Data'!$G$13,0,10*ROW('Hygiene Data'!G130))="","",OFFSET('Hygiene Data'!$G$13,0,10*ROW('Hygiene Data'!G130)))</f>
        <v/>
      </c>
      <c r="EA136" s="273" t="str">
        <f ca="true">+IF(OFFSET('Hygiene Data'!$H$11,0,10*ROW('Hygiene Data'!H130))="","",OFFSET('Hygiene Data'!$H$11,0,10*ROW('Hygiene Data'!H130)))</f>
        <v/>
      </c>
      <c r="EB136" s="273" t="str">
        <f ca="true">+IF(OFFSET('Hygiene Data'!$H$12,0,10*ROW('Hygiene Data'!H130))="","",OFFSET('Hygiene Data'!$H$12,0,10*ROW('Hygiene Data'!H130)))</f>
        <v/>
      </c>
      <c r="EC136" s="273" t="str">
        <f ca="true">+IF(OFFSET('Hygiene Data'!$H$13,0,10*ROW('Hygiene Data'!H130))="","",OFFSET('Hygiene Data'!$H$13,0,10*ROW('Hygiene Data'!H130)))</f>
        <v/>
      </c>
      <c r="ED136" s="273" t="str">
        <f ca="true">+IF(OFFSET('Hygiene Data'!$I$11,0,10*ROW('Hygiene Data'!I130))="","",OFFSET('Hygiene Data'!$I$11,0,10*ROW('Hygiene Data'!I130)))</f>
        <v/>
      </c>
      <c r="EE136" s="273" t="str">
        <f ca="true">+IF(OFFSET('Hygiene Data'!$I$12,0,10*ROW('Hygiene Data'!I130))="","",OFFSET('Hygiene Data'!$I$12,0,10*ROW('Hygiene Data'!I130)))</f>
        <v/>
      </c>
      <c r="EF136" s="273"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29"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3"/>
      <c r="BS137" s="273" t="str">
        <f ca="true">+IF(OFFSET('Water Data'!$D$27,0,10*ROW('Water Data'!D131))="","",OFFSET('Water Data'!$D$27,0,10*ROW('Water Data'!D131)))</f>
        <v/>
      </c>
      <c r="BT137" s="273" t="str">
        <f ca="true">+IF(OFFSET('Water Data'!$D$28,0,10*ROW('Water Data'!D131))="","",OFFSET('Water Data'!$D$28,0,10*ROW('Water Data'!D131)))</f>
        <v/>
      </c>
      <c r="BU137" s="273" t="str">
        <f ca="true">+IF(OFFSET('Water Data'!$D$29,0,10*ROW('Water Data'!D131))="","",OFFSET('Water Data'!$D$29,0,10*ROW('Water Data'!D131)))</f>
        <v/>
      </c>
      <c r="BV137" s="273" t="str">
        <f ca="true">+IF(OFFSET('Water Data'!$E$27,0,10*ROW('Water Data'!E131))="","",OFFSET('Water Data'!$E$27,0,10*ROW('Water Data'!E131)))</f>
        <v/>
      </c>
      <c r="BW137" s="273" t="str">
        <f ca="true">+IF(OFFSET('Water Data'!$E$28,0,10*ROW('Water Data'!E131))="","",OFFSET('Water Data'!$E$28,0,10*ROW('Water Data'!E131)))</f>
        <v/>
      </c>
      <c r="BX137" s="273" t="str">
        <f ca="true">+IF(OFFSET('Water Data'!$E$29,0,10*ROW('Water Data'!E131))="","",OFFSET('Water Data'!$E$29,0,10*ROW('Water Data'!E131)))</f>
        <v/>
      </c>
      <c r="BY137" s="273" t="str">
        <f ca="true">+IF(OFFSET('Water Data'!$F$27,0,10*ROW('Water Data'!F131))="","",OFFSET('Water Data'!$F$27,0,10*ROW('Water Data'!F131)))</f>
        <v/>
      </c>
      <c r="BZ137" s="273" t="str">
        <f ca="true">+IF(OFFSET('Water Data'!$F$28,0,10*ROW('Water Data'!F131))="","",OFFSET('Water Data'!$F$28,0,10*ROW('Water Data'!F131)))</f>
        <v/>
      </c>
      <c r="CA137" s="273" t="str">
        <f ca="true">+IF(OFFSET('Water Data'!$F$29,0,10*ROW('Water Data'!F131))="","",OFFSET('Water Data'!$F$29,0,10*ROW('Water Data'!F131)))</f>
        <v/>
      </c>
      <c r="CB137" s="273" t="str">
        <f ca="true">+IF(OFFSET('Water Data'!$G$27,0,10*ROW('Water Data'!G131))="","",OFFSET('Water Data'!$G$27,0,10*ROW('Water Data'!G131)))</f>
        <v/>
      </c>
      <c r="CC137" s="273" t="str">
        <f ca="true">+IF(OFFSET('Water Data'!$G$28,0,10*ROW('Water Data'!G131))="","",OFFSET('Water Data'!$G$28,0,10*ROW('Water Data'!G131)))</f>
        <v/>
      </c>
      <c r="CD137" s="273" t="str">
        <f ca="true">+IF(OFFSET('Water Data'!$G$29,0,10*ROW('Water Data'!G131))="","",OFFSET('Water Data'!$G$29,0,10*ROW('Water Data'!G131)))</f>
        <v/>
      </c>
      <c r="CE137" s="273" t="str">
        <f ca="true">+IF(OFFSET('Water Data'!$H$27,0,10*ROW('Water Data'!H131))="","",OFFSET('Water Data'!$H$27,0,10*ROW('Water Data'!H131)))</f>
        <v/>
      </c>
      <c r="CF137" s="273" t="str">
        <f ca="true">+IF(OFFSET('Water Data'!$H$28,0,10*ROW('Water Data'!H131))="","",OFFSET('Water Data'!$H$28,0,10*ROW('Water Data'!H131)))</f>
        <v/>
      </c>
      <c r="CG137" s="273" t="str">
        <f ca="true">+IF(OFFSET('Water Data'!$H$29,0,10*ROW('Water Data'!H131))="","",OFFSET('Water Data'!$H$29,0,10*ROW('Water Data'!H131)))</f>
        <v/>
      </c>
      <c r="CH137" s="273" t="str">
        <f ca="true">+IF(OFFSET('Water Data'!$I$27,0,10*ROW('Water Data'!I131))="","",OFFSET('Water Data'!$I$27,0,10*ROW('Water Data'!I131)))</f>
        <v/>
      </c>
      <c r="CI137" s="273" t="str">
        <f ca="true">+IF(OFFSET('Water Data'!$I$28,0,10*ROW('Water Data'!I131))="","",OFFSET('Water Data'!$I$28,0,10*ROW('Water Data'!I131)))</f>
        <v/>
      </c>
      <c r="CJ137" s="273" t="str">
        <f ca="true">+IF(OFFSET('Water Data'!$I$29,0,10*ROW('Water Data'!I131))="","",OFFSET('Water Data'!$I$29,0,10*ROW('Water Data'!I131)))</f>
        <v/>
      </c>
      <c r="CK137" s="273" t="str">
        <f ca="true">+IF(OFFSET('Sanitation Data'!$D$28,0,10*ROW('Sanitation Data'!D131))="","",OFFSET('Sanitation Data'!$D$28,0,10*ROW('Sanitation Data'!D131)))</f>
        <v/>
      </c>
      <c r="CL137" s="273" t="str">
        <f ca="true">+IF(OFFSET('Sanitation Data'!$D$29,0,10*ROW('Sanitation Data'!D131))="","",OFFSET('Sanitation Data'!$D$29,0,10*ROW('Sanitation Data'!D131)))</f>
        <v/>
      </c>
      <c r="CM137" s="273" t="str">
        <f ca="true">+IF(OFFSET('Sanitation Data'!$D$30,0,10*ROW('Sanitation Data'!D131))="","",OFFSET('Sanitation Data'!$D$30,0,10*ROW('Sanitation Data'!D131)))</f>
        <v/>
      </c>
      <c r="CN137" s="273" t="str">
        <f ca="true">+IF(OFFSET('Sanitation Data'!$D$31,0,10*ROW('Sanitation Data'!D131))="","",OFFSET('Sanitation Data'!$D$31,0,10*ROW('Sanitation Data'!D131)))</f>
        <v/>
      </c>
      <c r="CO137" s="273" t="str">
        <f ca="true">+IF(OFFSET('Sanitation Data'!$D$32,0,10*ROW('Sanitation Data'!D131))="","",OFFSET('Sanitation Data'!$D$32,0,10*ROW('Sanitation Data'!D131)))</f>
        <v/>
      </c>
      <c r="CP137" s="273" t="str">
        <f ca="true">+IF(OFFSET('Sanitation Data'!$E$28,0,10*ROW('Sanitation Data'!E131))="","",OFFSET('Sanitation Data'!$E$28,0,10*ROW('Sanitation Data'!E131)))</f>
        <v/>
      </c>
      <c r="CQ137" s="273" t="str">
        <f ca="true">+IF(OFFSET('Sanitation Data'!$E$29,0,10*ROW('Sanitation Data'!E131))="","",OFFSET('Sanitation Data'!$E$29,0,10*ROW('Sanitation Data'!E131)))</f>
        <v/>
      </c>
      <c r="CR137" s="273" t="str">
        <f ca="true">+IF(OFFSET('Sanitation Data'!$E$30,0,10*ROW('Sanitation Data'!E131))="","",OFFSET('Sanitation Data'!$E$30,0,10*ROW('Sanitation Data'!E131)))</f>
        <v/>
      </c>
      <c r="CS137" s="273" t="str">
        <f ca="true">+IF(OFFSET('Sanitation Data'!$E$31,0,10*ROW('Sanitation Data'!E131))="","",OFFSET('Sanitation Data'!$E$31,0,10*ROW('Sanitation Data'!E131)))</f>
        <v/>
      </c>
      <c r="CT137" s="273" t="str">
        <f ca="true">+IF(OFFSET('Sanitation Data'!$E$32,0,10*ROW('Sanitation Data'!E131))="","",OFFSET('Sanitation Data'!$E$32,0,10*ROW('Sanitation Data'!E131)))</f>
        <v/>
      </c>
      <c r="CU137" s="273" t="str">
        <f ca="true">+IF(OFFSET('Sanitation Data'!$F$28,0,10*ROW('Sanitation Data'!F131))="","",OFFSET('Sanitation Data'!$F$28,0,10*ROW('Sanitation Data'!F131)))</f>
        <v/>
      </c>
      <c r="CV137" s="273" t="str">
        <f ca="true">+IF(OFFSET('Sanitation Data'!$F$29,0,10*ROW('Sanitation Data'!F131))="","",OFFSET('Sanitation Data'!$F$29,0,10*ROW('Sanitation Data'!F131)))</f>
        <v/>
      </c>
      <c r="CW137" s="273" t="str">
        <f ca="true">+IF(OFFSET('Sanitation Data'!$F$30,0,10*ROW('Sanitation Data'!F131))="","",OFFSET('Sanitation Data'!$F$30,0,10*ROW('Sanitation Data'!F131)))</f>
        <v/>
      </c>
      <c r="CX137" s="273" t="str">
        <f ca="true">+IF(OFFSET('Sanitation Data'!$F$31,0,10*ROW('Sanitation Data'!F131))="","",OFFSET('Sanitation Data'!$F$31,0,10*ROW('Sanitation Data'!F131)))</f>
        <v/>
      </c>
      <c r="CY137" s="273" t="str">
        <f ca="true">+IF(OFFSET('Sanitation Data'!$F$32,0,10*ROW('Sanitation Data'!F131))="","",OFFSET('Sanitation Data'!$F$32,0,10*ROW('Sanitation Data'!F131)))</f>
        <v/>
      </c>
      <c r="CZ137" s="273" t="str">
        <f ca="true">+IF(OFFSET('Sanitation Data'!$G$28,0,10*ROW('Sanitation Data'!G131))="","",OFFSET('Sanitation Data'!$G$28,0,10*ROW('Sanitation Data'!G131)))</f>
        <v/>
      </c>
      <c r="DA137" s="273" t="str">
        <f ca="true">+IF(OFFSET('Sanitation Data'!$G$29,0,10*ROW('Sanitation Data'!G131))="","",OFFSET('Sanitation Data'!$G$29,0,10*ROW('Sanitation Data'!G131)))</f>
        <v/>
      </c>
      <c r="DB137" s="273" t="str">
        <f ca="true">+IF(OFFSET('Sanitation Data'!$G$30,0,10*ROW('Sanitation Data'!G131))="","",OFFSET('Sanitation Data'!$G$30,0,10*ROW('Sanitation Data'!G131)))</f>
        <v/>
      </c>
      <c r="DC137" s="273" t="str">
        <f ca="true">+IF(OFFSET('Sanitation Data'!$G$31,0,10*ROW('Sanitation Data'!G131))="","",OFFSET('Sanitation Data'!$G$31,0,10*ROW('Sanitation Data'!G131)))</f>
        <v/>
      </c>
      <c r="DD137" s="273" t="str">
        <f ca="true">+IF(OFFSET('Sanitation Data'!$G$32,0,10*ROW('Sanitation Data'!G131))="","",OFFSET('Sanitation Data'!$G$32,0,10*ROW('Sanitation Data'!G131)))</f>
        <v/>
      </c>
      <c r="DE137" s="273" t="str">
        <f ca="true">+IF(OFFSET('Sanitation Data'!$H$28,0,10*ROW('Sanitation Data'!H131))="","",OFFSET('Sanitation Data'!$H$28,0,10*ROW('Sanitation Data'!H131)))</f>
        <v/>
      </c>
      <c r="DF137" s="273" t="str">
        <f ca="true">+IF(OFFSET('Sanitation Data'!$H$29,0,10*ROW('Sanitation Data'!H131))="","",OFFSET('Sanitation Data'!$H$29,0,10*ROW('Sanitation Data'!H131)))</f>
        <v/>
      </c>
      <c r="DG137" s="273" t="str">
        <f ca="true">+IF(OFFSET('Sanitation Data'!$H$30,0,10*ROW('Sanitation Data'!H131))="","",OFFSET('Sanitation Data'!$H$30,0,10*ROW('Sanitation Data'!H131)))</f>
        <v/>
      </c>
      <c r="DH137" s="273" t="str">
        <f ca="true">+IF(OFFSET('Sanitation Data'!$H$31,0,10*ROW('Sanitation Data'!H131))="","",OFFSET('Sanitation Data'!$H$31,0,10*ROW('Sanitation Data'!H131)))</f>
        <v/>
      </c>
      <c r="DI137" s="273" t="str">
        <f ca="true">+IF(OFFSET('Sanitation Data'!$H$32,0,10*ROW('Sanitation Data'!H131))="","",OFFSET('Sanitation Data'!$H$32,0,10*ROW('Sanitation Data'!H131)))</f>
        <v/>
      </c>
      <c r="DJ137" s="273" t="str">
        <f ca="true">+IF(OFFSET('Sanitation Data'!$I$28,0,10*ROW('Sanitation Data'!I131))="","",OFFSET('Sanitation Data'!$I$28,0,10*ROW('Sanitation Data'!I131)))</f>
        <v/>
      </c>
      <c r="DK137" s="273" t="str">
        <f ca="true">+IF(OFFSET('Sanitation Data'!$I$29,0,10*ROW('Sanitation Data'!I131))="","",OFFSET('Sanitation Data'!$I$29,0,10*ROW('Sanitation Data'!I131)))</f>
        <v/>
      </c>
      <c r="DL137" s="273" t="str">
        <f ca="true">+IF(OFFSET('Sanitation Data'!$I$30,0,10*ROW('Sanitation Data'!I131))="","",OFFSET('Sanitation Data'!$I$30,0,10*ROW('Sanitation Data'!I131)))</f>
        <v/>
      </c>
      <c r="DM137" s="273" t="str">
        <f ca="true">+IF(OFFSET('Sanitation Data'!$I$31,0,10*ROW('Sanitation Data'!I131))="","",OFFSET('Sanitation Data'!$I$31,0,10*ROW('Sanitation Data'!I131)))</f>
        <v/>
      </c>
      <c r="DN137" s="273" t="str">
        <f ca="true">+IF(OFFSET('Sanitation Data'!$I$32,0,10*ROW('Sanitation Data'!I131))="","",OFFSET('Sanitation Data'!$I$32,0,10*ROW('Sanitation Data'!I131)))</f>
        <v/>
      </c>
      <c r="DO137" s="273" t="str">
        <f ca="true">+IF(OFFSET('Hygiene Data'!$D$11,0,10*ROW('Hygiene Data'!D131))="","",OFFSET('Hygiene Data'!$D$11,0,10*ROW('Hygiene Data'!D131)))</f>
        <v/>
      </c>
      <c r="DP137" s="273" t="str">
        <f ca="true">+IF(OFFSET('Hygiene Data'!$D$12,0,10*ROW('Hygiene Data'!D131))="","",OFFSET('Hygiene Data'!$D$12,0,10*ROW('Hygiene Data'!D131)))</f>
        <v/>
      </c>
      <c r="DQ137" s="273" t="str">
        <f ca="true">+IF(OFFSET('Hygiene Data'!$D$13,0,10*ROW('Hygiene Data'!D131))="","",OFFSET('Hygiene Data'!$D$13,0,10*ROW('Hygiene Data'!D131)))</f>
        <v/>
      </c>
      <c r="DR137" s="273" t="str">
        <f ca="true">+IF(OFFSET('Hygiene Data'!$E$11,0,10*ROW('Hygiene Data'!E131))="","",OFFSET('Hygiene Data'!$E$11,0,10*ROW('Hygiene Data'!E131)))</f>
        <v/>
      </c>
      <c r="DS137" s="273" t="str">
        <f ca="true">+IF(OFFSET('Hygiene Data'!$E$12,0,10*ROW('Hygiene Data'!E131))="","",OFFSET('Hygiene Data'!$E$12,0,10*ROW('Hygiene Data'!E131)))</f>
        <v/>
      </c>
      <c r="DT137" s="273" t="str">
        <f ca="true">+IF(OFFSET('Hygiene Data'!$E$13,0,10*ROW('Hygiene Data'!E131))="","",OFFSET('Hygiene Data'!$E$13,0,10*ROW('Hygiene Data'!E131)))</f>
        <v/>
      </c>
      <c r="DU137" s="273" t="str">
        <f ca="true">+IF(OFFSET('Hygiene Data'!$F$11,0,10*ROW('Hygiene Data'!F131))="","",OFFSET('Hygiene Data'!$F$11,0,10*ROW('Hygiene Data'!F131)))</f>
        <v/>
      </c>
      <c r="DV137" s="273" t="str">
        <f ca="true">+IF(OFFSET('Hygiene Data'!$F$12,0,10*ROW('Hygiene Data'!F131))="","",OFFSET('Hygiene Data'!$F$12,0,10*ROW('Hygiene Data'!F131)))</f>
        <v/>
      </c>
      <c r="DW137" s="273" t="str">
        <f ca="true">+IF(OFFSET('Hygiene Data'!$F$13,0,10*ROW('Hygiene Data'!F131))="","",OFFSET('Hygiene Data'!$F$13,0,10*ROW('Hygiene Data'!F131)))</f>
        <v/>
      </c>
      <c r="DX137" s="273" t="str">
        <f ca="true">+IF(OFFSET('Hygiene Data'!$G$11,0,10*ROW('Hygiene Data'!G131))="","",OFFSET('Hygiene Data'!$G$11,0,10*ROW('Hygiene Data'!G131)))</f>
        <v/>
      </c>
      <c r="DY137" s="273" t="str">
        <f ca="true">+IF(OFFSET('Hygiene Data'!$G$12,0,10*ROW('Hygiene Data'!G131))="","",OFFSET('Hygiene Data'!$G$12,0,10*ROW('Hygiene Data'!G131)))</f>
        <v/>
      </c>
      <c r="DZ137" s="273" t="str">
        <f ca="true">+IF(OFFSET('Hygiene Data'!$G$13,0,10*ROW('Hygiene Data'!G131))="","",OFFSET('Hygiene Data'!$G$13,0,10*ROW('Hygiene Data'!G131)))</f>
        <v/>
      </c>
      <c r="EA137" s="273" t="str">
        <f ca="true">+IF(OFFSET('Hygiene Data'!$H$11,0,10*ROW('Hygiene Data'!H131))="","",OFFSET('Hygiene Data'!$H$11,0,10*ROW('Hygiene Data'!H131)))</f>
        <v/>
      </c>
      <c r="EB137" s="273" t="str">
        <f ca="true">+IF(OFFSET('Hygiene Data'!$H$12,0,10*ROW('Hygiene Data'!H131))="","",OFFSET('Hygiene Data'!$H$12,0,10*ROW('Hygiene Data'!H131)))</f>
        <v/>
      </c>
      <c r="EC137" s="273" t="str">
        <f ca="true">+IF(OFFSET('Hygiene Data'!$H$13,0,10*ROW('Hygiene Data'!H131))="","",OFFSET('Hygiene Data'!$H$13,0,10*ROW('Hygiene Data'!H131)))</f>
        <v/>
      </c>
      <c r="ED137" s="273" t="str">
        <f ca="true">+IF(OFFSET('Hygiene Data'!$I$11,0,10*ROW('Hygiene Data'!I131))="","",OFFSET('Hygiene Data'!$I$11,0,10*ROW('Hygiene Data'!I131)))</f>
        <v/>
      </c>
      <c r="EE137" s="273" t="str">
        <f ca="true">+IF(OFFSET('Hygiene Data'!$I$12,0,10*ROW('Hygiene Data'!I131))="","",OFFSET('Hygiene Data'!$I$12,0,10*ROW('Hygiene Data'!I131)))</f>
        <v/>
      </c>
      <c r="EF137" s="273"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29"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3"/>
      <c r="BS138" s="273" t="str">
        <f ca="true">+IF(OFFSET('Water Data'!$D$27,0,10*ROW('Water Data'!D132))="","",OFFSET('Water Data'!$D$27,0,10*ROW('Water Data'!D132)))</f>
        <v/>
      </c>
      <c r="BT138" s="273" t="str">
        <f ca="true">+IF(OFFSET('Water Data'!$D$28,0,10*ROW('Water Data'!D132))="","",OFFSET('Water Data'!$D$28,0,10*ROW('Water Data'!D132)))</f>
        <v/>
      </c>
      <c r="BU138" s="273" t="str">
        <f ca="true">+IF(OFFSET('Water Data'!$D$29,0,10*ROW('Water Data'!D132))="","",OFFSET('Water Data'!$D$29,0,10*ROW('Water Data'!D132)))</f>
        <v/>
      </c>
      <c r="BV138" s="273" t="str">
        <f ca="true">+IF(OFFSET('Water Data'!$E$27,0,10*ROW('Water Data'!E132))="","",OFFSET('Water Data'!$E$27,0,10*ROW('Water Data'!E132)))</f>
        <v/>
      </c>
      <c r="BW138" s="273" t="str">
        <f ca="true">+IF(OFFSET('Water Data'!$E$28,0,10*ROW('Water Data'!E132))="","",OFFSET('Water Data'!$E$28,0,10*ROW('Water Data'!E132)))</f>
        <v/>
      </c>
      <c r="BX138" s="273" t="str">
        <f ca="true">+IF(OFFSET('Water Data'!$E$29,0,10*ROW('Water Data'!E132))="","",OFFSET('Water Data'!$E$29,0,10*ROW('Water Data'!E132)))</f>
        <v/>
      </c>
      <c r="BY138" s="273" t="str">
        <f ca="true">+IF(OFFSET('Water Data'!$F$27,0,10*ROW('Water Data'!F132))="","",OFFSET('Water Data'!$F$27,0,10*ROW('Water Data'!F132)))</f>
        <v/>
      </c>
      <c r="BZ138" s="273" t="str">
        <f ca="true">+IF(OFFSET('Water Data'!$F$28,0,10*ROW('Water Data'!F132))="","",OFFSET('Water Data'!$F$28,0,10*ROW('Water Data'!F132)))</f>
        <v/>
      </c>
      <c r="CA138" s="273" t="str">
        <f ca="true">+IF(OFFSET('Water Data'!$F$29,0,10*ROW('Water Data'!F132))="","",OFFSET('Water Data'!$F$29,0,10*ROW('Water Data'!F132)))</f>
        <v/>
      </c>
      <c r="CB138" s="273" t="str">
        <f ca="true">+IF(OFFSET('Water Data'!$G$27,0,10*ROW('Water Data'!G132))="","",OFFSET('Water Data'!$G$27,0,10*ROW('Water Data'!G132)))</f>
        <v/>
      </c>
      <c r="CC138" s="273" t="str">
        <f ca="true">+IF(OFFSET('Water Data'!$G$28,0,10*ROW('Water Data'!G132))="","",OFFSET('Water Data'!$G$28,0,10*ROW('Water Data'!G132)))</f>
        <v/>
      </c>
      <c r="CD138" s="273" t="str">
        <f ca="true">+IF(OFFSET('Water Data'!$G$29,0,10*ROW('Water Data'!G132))="","",OFFSET('Water Data'!$G$29,0,10*ROW('Water Data'!G132)))</f>
        <v/>
      </c>
      <c r="CE138" s="273" t="str">
        <f ca="true">+IF(OFFSET('Water Data'!$H$27,0,10*ROW('Water Data'!H132))="","",OFFSET('Water Data'!$H$27,0,10*ROW('Water Data'!H132)))</f>
        <v/>
      </c>
      <c r="CF138" s="273" t="str">
        <f ca="true">+IF(OFFSET('Water Data'!$H$28,0,10*ROW('Water Data'!H132))="","",OFFSET('Water Data'!$H$28,0,10*ROW('Water Data'!H132)))</f>
        <v/>
      </c>
      <c r="CG138" s="273" t="str">
        <f ca="true">+IF(OFFSET('Water Data'!$H$29,0,10*ROW('Water Data'!H132))="","",OFFSET('Water Data'!$H$29,0,10*ROW('Water Data'!H132)))</f>
        <v/>
      </c>
      <c r="CH138" s="273" t="str">
        <f ca="true">+IF(OFFSET('Water Data'!$I$27,0,10*ROW('Water Data'!I132))="","",OFFSET('Water Data'!$I$27,0,10*ROW('Water Data'!I132)))</f>
        <v/>
      </c>
      <c r="CI138" s="273" t="str">
        <f ca="true">+IF(OFFSET('Water Data'!$I$28,0,10*ROW('Water Data'!I132))="","",OFFSET('Water Data'!$I$28,0,10*ROW('Water Data'!I132)))</f>
        <v/>
      </c>
      <c r="CJ138" s="273" t="str">
        <f ca="true">+IF(OFFSET('Water Data'!$I$29,0,10*ROW('Water Data'!I132))="","",OFFSET('Water Data'!$I$29,0,10*ROW('Water Data'!I132)))</f>
        <v/>
      </c>
      <c r="CK138" s="273" t="str">
        <f ca="true">+IF(OFFSET('Sanitation Data'!$D$28,0,10*ROW('Sanitation Data'!D132))="","",OFFSET('Sanitation Data'!$D$28,0,10*ROW('Sanitation Data'!D132)))</f>
        <v/>
      </c>
      <c r="CL138" s="273" t="str">
        <f ca="true">+IF(OFFSET('Sanitation Data'!$D$29,0,10*ROW('Sanitation Data'!D132))="","",OFFSET('Sanitation Data'!$D$29,0,10*ROW('Sanitation Data'!D132)))</f>
        <v/>
      </c>
      <c r="CM138" s="273" t="str">
        <f ca="true">+IF(OFFSET('Sanitation Data'!$D$30,0,10*ROW('Sanitation Data'!D132))="","",OFFSET('Sanitation Data'!$D$30,0,10*ROW('Sanitation Data'!D132)))</f>
        <v/>
      </c>
      <c r="CN138" s="273" t="str">
        <f ca="true">+IF(OFFSET('Sanitation Data'!$D$31,0,10*ROW('Sanitation Data'!D132))="","",OFFSET('Sanitation Data'!$D$31,0,10*ROW('Sanitation Data'!D132)))</f>
        <v/>
      </c>
      <c r="CO138" s="273" t="str">
        <f ca="true">+IF(OFFSET('Sanitation Data'!$D$32,0,10*ROW('Sanitation Data'!D132))="","",OFFSET('Sanitation Data'!$D$32,0,10*ROW('Sanitation Data'!D132)))</f>
        <v/>
      </c>
      <c r="CP138" s="273" t="str">
        <f ca="true">+IF(OFFSET('Sanitation Data'!$E$28,0,10*ROW('Sanitation Data'!E132))="","",OFFSET('Sanitation Data'!$E$28,0,10*ROW('Sanitation Data'!E132)))</f>
        <v/>
      </c>
      <c r="CQ138" s="273" t="str">
        <f ca="true">+IF(OFFSET('Sanitation Data'!$E$29,0,10*ROW('Sanitation Data'!E132))="","",OFFSET('Sanitation Data'!$E$29,0,10*ROW('Sanitation Data'!E132)))</f>
        <v/>
      </c>
      <c r="CR138" s="273" t="str">
        <f ca="true">+IF(OFFSET('Sanitation Data'!$E$30,0,10*ROW('Sanitation Data'!E132))="","",OFFSET('Sanitation Data'!$E$30,0,10*ROW('Sanitation Data'!E132)))</f>
        <v/>
      </c>
      <c r="CS138" s="273" t="str">
        <f ca="true">+IF(OFFSET('Sanitation Data'!$E$31,0,10*ROW('Sanitation Data'!E132))="","",OFFSET('Sanitation Data'!$E$31,0,10*ROW('Sanitation Data'!E132)))</f>
        <v/>
      </c>
      <c r="CT138" s="273" t="str">
        <f ca="true">+IF(OFFSET('Sanitation Data'!$E$32,0,10*ROW('Sanitation Data'!E132))="","",OFFSET('Sanitation Data'!$E$32,0,10*ROW('Sanitation Data'!E132)))</f>
        <v/>
      </c>
      <c r="CU138" s="273" t="str">
        <f ca="true">+IF(OFFSET('Sanitation Data'!$F$28,0,10*ROW('Sanitation Data'!F132))="","",OFFSET('Sanitation Data'!$F$28,0,10*ROW('Sanitation Data'!F132)))</f>
        <v/>
      </c>
      <c r="CV138" s="273" t="str">
        <f ca="true">+IF(OFFSET('Sanitation Data'!$F$29,0,10*ROW('Sanitation Data'!F132))="","",OFFSET('Sanitation Data'!$F$29,0,10*ROW('Sanitation Data'!F132)))</f>
        <v/>
      </c>
      <c r="CW138" s="273" t="str">
        <f ca="true">+IF(OFFSET('Sanitation Data'!$F$30,0,10*ROW('Sanitation Data'!F132))="","",OFFSET('Sanitation Data'!$F$30,0,10*ROW('Sanitation Data'!F132)))</f>
        <v/>
      </c>
      <c r="CX138" s="273" t="str">
        <f ca="true">+IF(OFFSET('Sanitation Data'!$F$31,0,10*ROW('Sanitation Data'!F132))="","",OFFSET('Sanitation Data'!$F$31,0,10*ROW('Sanitation Data'!F132)))</f>
        <v/>
      </c>
      <c r="CY138" s="273" t="str">
        <f ca="true">+IF(OFFSET('Sanitation Data'!$F$32,0,10*ROW('Sanitation Data'!F132))="","",OFFSET('Sanitation Data'!$F$32,0,10*ROW('Sanitation Data'!F132)))</f>
        <v/>
      </c>
      <c r="CZ138" s="273" t="str">
        <f ca="true">+IF(OFFSET('Sanitation Data'!$G$28,0,10*ROW('Sanitation Data'!G132))="","",OFFSET('Sanitation Data'!$G$28,0,10*ROW('Sanitation Data'!G132)))</f>
        <v/>
      </c>
      <c r="DA138" s="273" t="str">
        <f ca="true">+IF(OFFSET('Sanitation Data'!$G$29,0,10*ROW('Sanitation Data'!G132))="","",OFFSET('Sanitation Data'!$G$29,0,10*ROW('Sanitation Data'!G132)))</f>
        <v/>
      </c>
      <c r="DB138" s="273" t="str">
        <f ca="true">+IF(OFFSET('Sanitation Data'!$G$30,0,10*ROW('Sanitation Data'!G132))="","",OFFSET('Sanitation Data'!$G$30,0,10*ROW('Sanitation Data'!G132)))</f>
        <v/>
      </c>
      <c r="DC138" s="273" t="str">
        <f ca="true">+IF(OFFSET('Sanitation Data'!$G$31,0,10*ROW('Sanitation Data'!G132))="","",OFFSET('Sanitation Data'!$G$31,0,10*ROW('Sanitation Data'!G132)))</f>
        <v/>
      </c>
      <c r="DD138" s="273" t="str">
        <f ca="true">+IF(OFFSET('Sanitation Data'!$G$32,0,10*ROW('Sanitation Data'!G132))="","",OFFSET('Sanitation Data'!$G$32,0,10*ROW('Sanitation Data'!G132)))</f>
        <v/>
      </c>
      <c r="DE138" s="273" t="str">
        <f ca="true">+IF(OFFSET('Sanitation Data'!$H$28,0,10*ROW('Sanitation Data'!H132))="","",OFFSET('Sanitation Data'!$H$28,0,10*ROW('Sanitation Data'!H132)))</f>
        <v/>
      </c>
      <c r="DF138" s="273" t="str">
        <f ca="true">+IF(OFFSET('Sanitation Data'!$H$29,0,10*ROW('Sanitation Data'!H132))="","",OFFSET('Sanitation Data'!$H$29,0,10*ROW('Sanitation Data'!H132)))</f>
        <v/>
      </c>
      <c r="DG138" s="273" t="str">
        <f ca="true">+IF(OFFSET('Sanitation Data'!$H$30,0,10*ROW('Sanitation Data'!H132))="","",OFFSET('Sanitation Data'!$H$30,0,10*ROW('Sanitation Data'!H132)))</f>
        <v/>
      </c>
      <c r="DH138" s="273" t="str">
        <f ca="true">+IF(OFFSET('Sanitation Data'!$H$31,0,10*ROW('Sanitation Data'!H132))="","",OFFSET('Sanitation Data'!$H$31,0,10*ROW('Sanitation Data'!H132)))</f>
        <v/>
      </c>
      <c r="DI138" s="273" t="str">
        <f ca="true">+IF(OFFSET('Sanitation Data'!$H$32,0,10*ROW('Sanitation Data'!H132))="","",OFFSET('Sanitation Data'!$H$32,0,10*ROW('Sanitation Data'!H132)))</f>
        <v/>
      </c>
      <c r="DJ138" s="273" t="str">
        <f ca="true">+IF(OFFSET('Sanitation Data'!$I$28,0,10*ROW('Sanitation Data'!I132))="","",OFFSET('Sanitation Data'!$I$28,0,10*ROW('Sanitation Data'!I132)))</f>
        <v/>
      </c>
      <c r="DK138" s="273" t="str">
        <f ca="true">+IF(OFFSET('Sanitation Data'!$I$29,0,10*ROW('Sanitation Data'!I132))="","",OFFSET('Sanitation Data'!$I$29,0,10*ROW('Sanitation Data'!I132)))</f>
        <v/>
      </c>
      <c r="DL138" s="273" t="str">
        <f ca="true">+IF(OFFSET('Sanitation Data'!$I$30,0,10*ROW('Sanitation Data'!I132))="","",OFFSET('Sanitation Data'!$I$30,0,10*ROW('Sanitation Data'!I132)))</f>
        <v/>
      </c>
      <c r="DM138" s="273" t="str">
        <f ca="true">+IF(OFFSET('Sanitation Data'!$I$31,0,10*ROW('Sanitation Data'!I132))="","",OFFSET('Sanitation Data'!$I$31,0,10*ROW('Sanitation Data'!I132)))</f>
        <v/>
      </c>
      <c r="DN138" s="273" t="str">
        <f ca="true">+IF(OFFSET('Sanitation Data'!$I$32,0,10*ROW('Sanitation Data'!I132))="","",OFFSET('Sanitation Data'!$I$32,0,10*ROW('Sanitation Data'!I132)))</f>
        <v/>
      </c>
      <c r="DO138" s="273" t="str">
        <f ca="true">+IF(OFFSET('Hygiene Data'!$D$11,0,10*ROW('Hygiene Data'!D132))="","",OFFSET('Hygiene Data'!$D$11,0,10*ROW('Hygiene Data'!D132)))</f>
        <v/>
      </c>
      <c r="DP138" s="273" t="str">
        <f ca="true">+IF(OFFSET('Hygiene Data'!$D$12,0,10*ROW('Hygiene Data'!D132))="","",OFFSET('Hygiene Data'!$D$12,0,10*ROW('Hygiene Data'!D132)))</f>
        <v/>
      </c>
      <c r="DQ138" s="273" t="str">
        <f ca="true">+IF(OFFSET('Hygiene Data'!$D$13,0,10*ROW('Hygiene Data'!D132))="","",OFFSET('Hygiene Data'!$D$13,0,10*ROW('Hygiene Data'!D132)))</f>
        <v/>
      </c>
      <c r="DR138" s="273" t="str">
        <f ca="true">+IF(OFFSET('Hygiene Data'!$E$11,0,10*ROW('Hygiene Data'!E132))="","",OFFSET('Hygiene Data'!$E$11,0,10*ROW('Hygiene Data'!E132)))</f>
        <v/>
      </c>
      <c r="DS138" s="273" t="str">
        <f ca="true">+IF(OFFSET('Hygiene Data'!$E$12,0,10*ROW('Hygiene Data'!E132))="","",OFFSET('Hygiene Data'!$E$12,0,10*ROW('Hygiene Data'!E132)))</f>
        <v/>
      </c>
      <c r="DT138" s="273" t="str">
        <f ca="true">+IF(OFFSET('Hygiene Data'!$E$13,0,10*ROW('Hygiene Data'!E132))="","",OFFSET('Hygiene Data'!$E$13,0,10*ROW('Hygiene Data'!E132)))</f>
        <v/>
      </c>
      <c r="DU138" s="273" t="str">
        <f ca="true">+IF(OFFSET('Hygiene Data'!$F$11,0,10*ROW('Hygiene Data'!F132))="","",OFFSET('Hygiene Data'!$F$11,0,10*ROW('Hygiene Data'!F132)))</f>
        <v/>
      </c>
      <c r="DV138" s="273" t="str">
        <f ca="true">+IF(OFFSET('Hygiene Data'!$F$12,0,10*ROW('Hygiene Data'!F132))="","",OFFSET('Hygiene Data'!$F$12,0,10*ROW('Hygiene Data'!F132)))</f>
        <v/>
      </c>
      <c r="DW138" s="273" t="str">
        <f ca="true">+IF(OFFSET('Hygiene Data'!$F$13,0,10*ROW('Hygiene Data'!F132))="","",OFFSET('Hygiene Data'!$F$13,0,10*ROW('Hygiene Data'!F132)))</f>
        <v/>
      </c>
      <c r="DX138" s="273" t="str">
        <f ca="true">+IF(OFFSET('Hygiene Data'!$G$11,0,10*ROW('Hygiene Data'!G132))="","",OFFSET('Hygiene Data'!$G$11,0,10*ROW('Hygiene Data'!G132)))</f>
        <v/>
      </c>
      <c r="DY138" s="273" t="str">
        <f ca="true">+IF(OFFSET('Hygiene Data'!$G$12,0,10*ROW('Hygiene Data'!G132))="","",OFFSET('Hygiene Data'!$G$12,0,10*ROW('Hygiene Data'!G132)))</f>
        <v/>
      </c>
      <c r="DZ138" s="273" t="str">
        <f ca="true">+IF(OFFSET('Hygiene Data'!$G$13,0,10*ROW('Hygiene Data'!G132))="","",OFFSET('Hygiene Data'!$G$13,0,10*ROW('Hygiene Data'!G132)))</f>
        <v/>
      </c>
      <c r="EA138" s="273" t="str">
        <f ca="true">+IF(OFFSET('Hygiene Data'!$H$11,0,10*ROW('Hygiene Data'!H132))="","",OFFSET('Hygiene Data'!$H$11,0,10*ROW('Hygiene Data'!H132)))</f>
        <v/>
      </c>
      <c r="EB138" s="273" t="str">
        <f ca="true">+IF(OFFSET('Hygiene Data'!$H$12,0,10*ROW('Hygiene Data'!H132))="","",OFFSET('Hygiene Data'!$H$12,0,10*ROW('Hygiene Data'!H132)))</f>
        <v/>
      </c>
      <c r="EC138" s="273" t="str">
        <f ca="true">+IF(OFFSET('Hygiene Data'!$H$13,0,10*ROW('Hygiene Data'!H132))="","",OFFSET('Hygiene Data'!$H$13,0,10*ROW('Hygiene Data'!H132)))</f>
        <v/>
      </c>
      <c r="ED138" s="273" t="str">
        <f ca="true">+IF(OFFSET('Hygiene Data'!$I$11,0,10*ROW('Hygiene Data'!I132))="","",OFFSET('Hygiene Data'!$I$11,0,10*ROW('Hygiene Data'!I132)))</f>
        <v/>
      </c>
      <c r="EE138" s="273" t="str">
        <f ca="true">+IF(OFFSET('Hygiene Data'!$I$12,0,10*ROW('Hygiene Data'!I132))="","",OFFSET('Hygiene Data'!$I$12,0,10*ROW('Hygiene Data'!I132)))</f>
        <v/>
      </c>
      <c r="EF138" s="273"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29"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3"/>
      <c r="BS139" s="273" t="str">
        <f ca="true">+IF(OFFSET('Water Data'!$D$27,0,10*ROW('Water Data'!D133))="","",OFFSET('Water Data'!$D$27,0,10*ROW('Water Data'!D133)))</f>
        <v/>
      </c>
      <c r="BT139" s="273" t="str">
        <f ca="true">+IF(OFFSET('Water Data'!$D$28,0,10*ROW('Water Data'!D133))="","",OFFSET('Water Data'!$D$28,0,10*ROW('Water Data'!D133)))</f>
        <v/>
      </c>
      <c r="BU139" s="273" t="str">
        <f ca="true">+IF(OFFSET('Water Data'!$D$29,0,10*ROW('Water Data'!D133))="","",OFFSET('Water Data'!$D$29,0,10*ROW('Water Data'!D133)))</f>
        <v/>
      </c>
      <c r="BV139" s="273" t="str">
        <f ca="true">+IF(OFFSET('Water Data'!$E$27,0,10*ROW('Water Data'!E133))="","",OFFSET('Water Data'!$E$27,0,10*ROW('Water Data'!E133)))</f>
        <v/>
      </c>
      <c r="BW139" s="273" t="str">
        <f ca="true">+IF(OFFSET('Water Data'!$E$28,0,10*ROW('Water Data'!E133))="","",OFFSET('Water Data'!$E$28,0,10*ROW('Water Data'!E133)))</f>
        <v/>
      </c>
      <c r="BX139" s="273" t="str">
        <f ca="true">+IF(OFFSET('Water Data'!$E$29,0,10*ROW('Water Data'!E133))="","",OFFSET('Water Data'!$E$29,0,10*ROW('Water Data'!E133)))</f>
        <v/>
      </c>
      <c r="BY139" s="273" t="str">
        <f ca="true">+IF(OFFSET('Water Data'!$F$27,0,10*ROW('Water Data'!F133))="","",OFFSET('Water Data'!$F$27,0,10*ROW('Water Data'!F133)))</f>
        <v/>
      </c>
      <c r="BZ139" s="273" t="str">
        <f ca="true">+IF(OFFSET('Water Data'!$F$28,0,10*ROW('Water Data'!F133))="","",OFFSET('Water Data'!$F$28,0,10*ROW('Water Data'!F133)))</f>
        <v/>
      </c>
      <c r="CA139" s="273" t="str">
        <f ca="true">+IF(OFFSET('Water Data'!$F$29,0,10*ROW('Water Data'!F133))="","",OFFSET('Water Data'!$F$29,0,10*ROW('Water Data'!F133)))</f>
        <v/>
      </c>
      <c r="CB139" s="273" t="str">
        <f ca="true">+IF(OFFSET('Water Data'!$G$27,0,10*ROW('Water Data'!G133))="","",OFFSET('Water Data'!$G$27,0,10*ROW('Water Data'!G133)))</f>
        <v/>
      </c>
      <c r="CC139" s="273" t="str">
        <f ca="true">+IF(OFFSET('Water Data'!$G$28,0,10*ROW('Water Data'!G133))="","",OFFSET('Water Data'!$G$28,0,10*ROW('Water Data'!G133)))</f>
        <v/>
      </c>
      <c r="CD139" s="273" t="str">
        <f ca="true">+IF(OFFSET('Water Data'!$G$29,0,10*ROW('Water Data'!G133))="","",OFFSET('Water Data'!$G$29,0,10*ROW('Water Data'!G133)))</f>
        <v/>
      </c>
      <c r="CE139" s="273" t="str">
        <f ca="true">+IF(OFFSET('Water Data'!$H$27,0,10*ROW('Water Data'!H133))="","",OFFSET('Water Data'!$H$27,0,10*ROW('Water Data'!H133)))</f>
        <v/>
      </c>
      <c r="CF139" s="273" t="str">
        <f ca="true">+IF(OFFSET('Water Data'!$H$28,0,10*ROW('Water Data'!H133))="","",OFFSET('Water Data'!$H$28,0,10*ROW('Water Data'!H133)))</f>
        <v/>
      </c>
      <c r="CG139" s="273" t="str">
        <f ca="true">+IF(OFFSET('Water Data'!$H$29,0,10*ROW('Water Data'!H133))="","",OFFSET('Water Data'!$H$29,0,10*ROW('Water Data'!H133)))</f>
        <v/>
      </c>
      <c r="CH139" s="273" t="str">
        <f ca="true">+IF(OFFSET('Water Data'!$I$27,0,10*ROW('Water Data'!I133))="","",OFFSET('Water Data'!$I$27,0,10*ROW('Water Data'!I133)))</f>
        <v/>
      </c>
      <c r="CI139" s="273" t="str">
        <f ca="true">+IF(OFFSET('Water Data'!$I$28,0,10*ROW('Water Data'!I133))="","",OFFSET('Water Data'!$I$28,0,10*ROW('Water Data'!I133)))</f>
        <v/>
      </c>
      <c r="CJ139" s="273" t="str">
        <f ca="true">+IF(OFFSET('Water Data'!$I$29,0,10*ROW('Water Data'!I133))="","",OFFSET('Water Data'!$I$29,0,10*ROW('Water Data'!I133)))</f>
        <v/>
      </c>
      <c r="CK139" s="273" t="str">
        <f ca="true">+IF(OFFSET('Sanitation Data'!$D$28,0,10*ROW('Sanitation Data'!D133))="","",OFFSET('Sanitation Data'!$D$28,0,10*ROW('Sanitation Data'!D133)))</f>
        <v/>
      </c>
      <c r="CL139" s="273" t="str">
        <f ca="true">+IF(OFFSET('Sanitation Data'!$D$29,0,10*ROW('Sanitation Data'!D133))="","",OFFSET('Sanitation Data'!$D$29,0,10*ROW('Sanitation Data'!D133)))</f>
        <v/>
      </c>
      <c r="CM139" s="273" t="str">
        <f ca="true">+IF(OFFSET('Sanitation Data'!$D$30,0,10*ROW('Sanitation Data'!D133))="","",OFFSET('Sanitation Data'!$D$30,0,10*ROW('Sanitation Data'!D133)))</f>
        <v/>
      </c>
      <c r="CN139" s="273" t="str">
        <f ca="true">+IF(OFFSET('Sanitation Data'!$D$31,0,10*ROW('Sanitation Data'!D133))="","",OFFSET('Sanitation Data'!$D$31,0,10*ROW('Sanitation Data'!D133)))</f>
        <v/>
      </c>
      <c r="CO139" s="273" t="str">
        <f ca="true">+IF(OFFSET('Sanitation Data'!$D$32,0,10*ROW('Sanitation Data'!D133))="","",OFFSET('Sanitation Data'!$D$32,0,10*ROW('Sanitation Data'!D133)))</f>
        <v/>
      </c>
      <c r="CP139" s="273" t="str">
        <f ca="true">+IF(OFFSET('Sanitation Data'!$E$28,0,10*ROW('Sanitation Data'!E133))="","",OFFSET('Sanitation Data'!$E$28,0,10*ROW('Sanitation Data'!E133)))</f>
        <v/>
      </c>
      <c r="CQ139" s="273" t="str">
        <f ca="true">+IF(OFFSET('Sanitation Data'!$E$29,0,10*ROW('Sanitation Data'!E133))="","",OFFSET('Sanitation Data'!$E$29,0,10*ROW('Sanitation Data'!E133)))</f>
        <v/>
      </c>
      <c r="CR139" s="273" t="str">
        <f ca="true">+IF(OFFSET('Sanitation Data'!$E$30,0,10*ROW('Sanitation Data'!E133))="","",OFFSET('Sanitation Data'!$E$30,0,10*ROW('Sanitation Data'!E133)))</f>
        <v/>
      </c>
      <c r="CS139" s="273" t="str">
        <f ca="true">+IF(OFFSET('Sanitation Data'!$E$31,0,10*ROW('Sanitation Data'!E133))="","",OFFSET('Sanitation Data'!$E$31,0,10*ROW('Sanitation Data'!E133)))</f>
        <v/>
      </c>
      <c r="CT139" s="273" t="str">
        <f ca="true">+IF(OFFSET('Sanitation Data'!$E$32,0,10*ROW('Sanitation Data'!E133))="","",OFFSET('Sanitation Data'!$E$32,0,10*ROW('Sanitation Data'!E133)))</f>
        <v/>
      </c>
      <c r="CU139" s="273" t="str">
        <f ca="true">+IF(OFFSET('Sanitation Data'!$F$28,0,10*ROW('Sanitation Data'!F133))="","",OFFSET('Sanitation Data'!$F$28,0,10*ROW('Sanitation Data'!F133)))</f>
        <v/>
      </c>
      <c r="CV139" s="273" t="str">
        <f ca="true">+IF(OFFSET('Sanitation Data'!$F$29,0,10*ROW('Sanitation Data'!F133))="","",OFFSET('Sanitation Data'!$F$29,0,10*ROW('Sanitation Data'!F133)))</f>
        <v/>
      </c>
      <c r="CW139" s="273" t="str">
        <f ca="true">+IF(OFFSET('Sanitation Data'!$F$30,0,10*ROW('Sanitation Data'!F133))="","",OFFSET('Sanitation Data'!$F$30,0,10*ROW('Sanitation Data'!F133)))</f>
        <v/>
      </c>
      <c r="CX139" s="273" t="str">
        <f ca="true">+IF(OFFSET('Sanitation Data'!$F$31,0,10*ROW('Sanitation Data'!F133))="","",OFFSET('Sanitation Data'!$F$31,0,10*ROW('Sanitation Data'!F133)))</f>
        <v/>
      </c>
      <c r="CY139" s="273" t="str">
        <f ca="true">+IF(OFFSET('Sanitation Data'!$F$32,0,10*ROW('Sanitation Data'!F133))="","",OFFSET('Sanitation Data'!$F$32,0,10*ROW('Sanitation Data'!F133)))</f>
        <v/>
      </c>
      <c r="CZ139" s="273" t="str">
        <f ca="true">+IF(OFFSET('Sanitation Data'!$G$28,0,10*ROW('Sanitation Data'!G133))="","",OFFSET('Sanitation Data'!$G$28,0,10*ROW('Sanitation Data'!G133)))</f>
        <v/>
      </c>
      <c r="DA139" s="273" t="str">
        <f ca="true">+IF(OFFSET('Sanitation Data'!$G$29,0,10*ROW('Sanitation Data'!G133))="","",OFFSET('Sanitation Data'!$G$29,0,10*ROW('Sanitation Data'!G133)))</f>
        <v/>
      </c>
      <c r="DB139" s="273" t="str">
        <f ca="true">+IF(OFFSET('Sanitation Data'!$G$30,0,10*ROW('Sanitation Data'!G133))="","",OFFSET('Sanitation Data'!$G$30,0,10*ROW('Sanitation Data'!G133)))</f>
        <v/>
      </c>
      <c r="DC139" s="273" t="str">
        <f ca="true">+IF(OFFSET('Sanitation Data'!$G$31,0,10*ROW('Sanitation Data'!G133))="","",OFFSET('Sanitation Data'!$G$31,0,10*ROW('Sanitation Data'!G133)))</f>
        <v/>
      </c>
      <c r="DD139" s="273" t="str">
        <f ca="true">+IF(OFFSET('Sanitation Data'!$G$32,0,10*ROW('Sanitation Data'!G133))="","",OFFSET('Sanitation Data'!$G$32,0,10*ROW('Sanitation Data'!G133)))</f>
        <v/>
      </c>
      <c r="DE139" s="273" t="str">
        <f ca="true">+IF(OFFSET('Sanitation Data'!$H$28,0,10*ROW('Sanitation Data'!H133))="","",OFFSET('Sanitation Data'!$H$28,0,10*ROW('Sanitation Data'!H133)))</f>
        <v/>
      </c>
      <c r="DF139" s="273" t="str">
        <f ca="true">+IF(OFFSET('Sanitation Data'!$H$29,0,10*ROW('Sanitation Data'!H133))="","",OFFSET('Sanitation Data'!$H$29,0,10*ROW('Sanitation Data'!H133)))</f>
        <v/>
      </c>
      <c r="DG139" s="273" t="str">
        <f ca="true">+IF(OFFSET('Sanitation Data'!$H$30,0,10*ROW('Sanitation Data'!H133))="","",OFFSET('Sanitation Data'!$H$30,0,10*ROW('Sanitation Data'!H133)))</f>
        <v/>
      </c>
      <c r="DH139" s="273" t="str">
        <f ca="true">+IF(OFFSET('Sanitation Data'!$H$31,0,10*ROW('Sanitation Data'!H133))="","",OFFSET('Sanitation Data'!$H$31,0,10*ROW('Sanitation Data'!H133)))</f>
        <v/>
      </c>
      <c r="DI139" s="273" t="str">
        <f ca="true">+IF(OFFSET('Sanitation Data'!$H$32,0,10*ROW('Sanitation Data'!H133))="","",OFFSET('Sanitation Data'!$H$32,0,10*ROW('Sanitation Data'!H133)))</f>
        <v/>
      </c>
      <c r="DJ139" s="273" t="str">
        <f ca="true">+IF(OFFSET('Sanitation Data'!$I$28,0,10*ROW('Sanitation Data'!I133))="","",OFFSET('Sanitation Data'!$I$28,0,10*ROW('Sanitation Data'!I133)))</f>
        <v/>
      </c>
      <c r="DK139" s="273" t="str">
        <f ca="true">+IF(OFFSET('Sanitation Data'!$I$29,0,10*ROW('Sanitation Data'!I133))="","",OFFSET('Sanitation Data'!$I$29,0,10*ROW('Sanitation Data'!I133)))</f>
        <v/>
      </c>
      <c r="DL139" s="273" t="str">
        <f ca="true">+IF(OFFSET('Sanitation Data'!$I$30,0,10*ROW('Sanitation Data'!I133))="","",OFFSET('Sanitation Data'!$I$30,0,10*ROW('Sanitation Data'!I133)))</f>
        <v/>
      </c>
      <c r="DM139" s="273" t="str">
        <f ca="true">+IF(OFFSET('Sanitation Data'!$I$31,0,10*ROW('Sanitation Data'!I133))="","",OFFSET('Sanitation Data'!$I$31,0,10*ROW('Sanitation Data'!I133)))</f>
        <v/>
      </c>
      <c r="DN139" s="273" t="str">
        <f ca="true">+IF(OFFSET('Sanitation Data'!$I$32,0,10*ROW('Sanitation Data'!I133))="","",OFFSET('Sanitation Data'!$I$32,0,10*ROW('Sanitation Data'!I133)))</f>
        <v/>
      </c>
      <c r="DO139" s="273" t="str">
        <f ca="true">+IF(OFFSET('Hygiene Data'!$D$11,0,10*ROW('Hygiene Data'!D133))="","",OFFSET('Hygiene Data'!$D$11,0,10*ROW('Hygiene Data'!D133)))</f>
        <v/>
      </c>
      <c r="DP139" s="273" t="str">
        <f ca="true">+IF(OFFSET('Hygiene Data'!$D$12,0,10*ROW('Hygiene Data'!D133))="","",OFFSET('Hygiene Data'!$D$12,0,10*ROW('Hygiene Data'!D133)))</f>
        <v/>
      </c>
      <c r="DQ139" s="273" t="str">
        <f ca="true">+IF(OFFSET('Hygiene Data'!$D$13,0,10*ROW('Hygiene Data'!D133))="","",OFFSET('Hygiene Data'!$D$13,0,10*ROW('Hygiene Data'!D133)))</f>
        <v/>
      </c>
      <c r="DR139" s="273" t="str">
        <f ca="true">+IF(OFFSET('Hygiene Data'!$E$11,0,10*ROW('Hygiene Data'!E133))="","",OFFSET('Hygiene Data'!$E$11,0,10*ROW('Hygiene Data'!E133)))</f>
        <v/>
      </c>
      <c r="DS139" s="273" t="str">
        <f ca="true">+IF(OFFSET('Hygiene Data'!$E$12,0,10*ROW('Hygiene Data'!E133))="","",OFFSET('Hygiene Data'!$E$12,0,10*ROW('Hygiene Data'!E133)))</f>
        <v/>
      </c>
      <c r="DT139" s="273" t="str">
        <f ca="true">+IF(OFFSET('Hygiene Data'!$E$13,0,10*ROW('Hygiene Data'!E133))="","",OFFSET('Hygiene Data'!$E$13,0,10*ROW('Hygiene Data'!E133)))</f>
        <v/>
      </c>
      <c r="DU139" s="273" t="str">
        <f ca="true">+IF(OFFSET('Hygiene Data'!$F$11,0,10*ROW('Hygiene Data'!F133))="","",OFFSET('Hygiene Data'!$F$11,0,10*ROW('Hygiene Data'!F133)))</f>
        <v/>
      </c>
      <c r="DV139" s="273" t="str">
        <f ca="true">+IF(OFFSET('Hygiene Data'!$F$12,0,10*ROW('Hygiene Data'!F133))="","",OFFSET('Hygiene Data'!$F$12,0,10*ROW('Hygiene Data'!F133)))</f>
        <v/>
      </c>
      <c r="DW139" s="273" t="str">
        <f ca="true">+IF(OFFSET('Hygiene Data'!$F$13,0,10*ROW('Hygiene Data'!F133))="","",OFFSET('Hygiene Data'!$F$13,0,10*ROW('Hygiene Data'!F133)))</f>
        <v/>
      </c>
      <c r="DX139" s="273" t="str">
        <f ca="true">+IF(OFFSET('Hygiene Data'!$G$11,0,10*ROW('Hygiene Data'!G133))="","",OFFSET('Hygiene Data'!$G$11,0,10*ROW('Hygiene Data'!G133)))</f>
        <v/>
      </c>
      <c r="DY139" s="273" t="str">
        <f ca="true">+IF(OFFSET('Hygiene Data'!$G$12,0,10*ROW('Hygiene Data'!G133))="","",OFFSET('Hygiene Data'!$G$12,0,10*ROW('Hygiene Data'!G133)))</f>
        <v/>
      </c>
      <c r="DZ139" s="273" t="str">
        <f ca="true">+IF(OFFSET('Hygiene Data'!$G$13,0,10*ROW('Hygiene Data'!G133))="","",OFFSET('Hygiene Data'!$G$13,0,10*ROW('Hygiene Data'!G133)))</f>
        <v/>
      </c>
      <c r="EA139" s="273" t="str">
        <f ca="true">+IF(OFFSET('Hygiene Data'!$H$11,0,10*ROW('Hygiene Data'!H133))="","",OFFSET('Hygiene Data'!$H$11,0,10*ROW('Hygiene Data'!H133)))</f>
        <v/>
      </c>
      <c r="EB139" s="273" t="str">
        <f ca="true">+IF(OFFSET('Hygiene Data'!$H$12,0,10*ROW('Hygiene Data'!H133))="","",OFFSET('Hygiene Data'!$H$12,0,10*ROW('Hygiene Data'!H133)))</f>
        <v/>
      </c>
      <c r="EC139" s="273" t="str">
        <f ca="true">+IF(OFFSET('Hygiene Data'!$H$13,0,10*ROW('Hygiene Data'!H133))="","",OFFSET('Hygiene Data'!$H$13,0,10*ROW('Hygiene Data'!H133)))</f>
        <v/>
      </c>
      <c r="ED139" s="273" t="str">
        <f ca="true">+IF(OFFSET('Hygiene Data'!$I$11,0,10*ROW('Hygiene Data'!I133))="","",OFFSET('Hygiene Data'!$I$11,0,10*ROW('Hygiene Data'!I133)))</f>
        <v/>
      </c>
      <c r="EE139" s="273" t="str">
        <f ca="true">+IF(OFFSET('Hygiene Data'!$I$12,0,10*ROW('Hygiene Data'!I133))="","",OFFSET('Hygiene Data'!$I$12,0,10*ROW('Hygiene Data'!I133)))</f>
        <v/>
      </c>
      <c r="EF139" s="273"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29"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3"/>
      <c r="BS140" s="273" t="str">
        <f ca="true">+IF(OFFSET('Water Data'!$D$27,0,10*ROW('Water Data'!D134))="","",OFFSET('Water Data'!$D$27,0,10*ROW('Water Data'!D134)))</f>
        <v/>
      </c>
      <c r="BT140" s="273" t="str">
        <f ca="true">+IF(OFFSET('Water Data'!$D$28,0,10*ROW('Water Data'!D134))="","",OFFSET('Water Data'!$D$28,0,10*ROW('Water Data'!D134)))</f>
        <v/>
      </c>
      <c r="BU140" s="273" t="str">
        <f ca="true">+IF(OFFSET('Water Data'!$D$29,0,10*ROW('Water Data'!D134))="","",OFFSET('Water Data'!$D$29,0,10*ROW('Water Data'!D134)))</f>
        <v/>
      </c>
      <c r="BV140" s="273" t="str">
        <f ca="true">+IF(OFFSET('Water Data'!$E$27,0,10*ROW('Water Data'!E134))="","",OFFSET('Water Data'!$E$27,0,10*ROW('Water Data'!E134)))</f>
        <v/>
      </c>
      <c r="BW140" s="273" t="str">
        <f ca="true">+IF(OFFSET('Water Data'!$E$28,0,10*ROW('Water Data'!E134))="","",OFFSET('Water Data'!$E$28,0,10*ROW('Water Data'!E134)))</f>
        <v/>
      </c>
      <c r="BX140" s="273" t="str">
        <f ca="true">+IF(OFFSET('Water Data'!$E$29,0,10*ROW('Water Data'!E134))="","",OFFSET('Water Data'!$E$29,0,10*ROW('Water Data'!E134)))</f>
        <v/>
      </c>
      <c r="BY140" s="273" t="str">
        <f ca="true">+IF(OFFSET('Water Data'!$F$27,0,10*ROW('Water Data'!F134))="","",OFFSET('Water Data'!$F$27,0,10*ROW('Water Data'!F134)))</f>
        <v/>
      </c>
      <c r="BZ140" s="273" t="str">
        <f ca="true">+IF(OFFSET('Water Data'!$F$28,0,10*ROW('Water Data'!F134))="","",OFFSET('Water Data'!$F$28,0,10*ROW('Water Data'!F134)))</f>
        <v/>
      </c>
      <c r="CA140" s="273" t="str">
        <f ca="true">+IF(OFFSET('Water Data'!$F$29,0,10*ROW('Water Data'!F134))="","",OFFSET('Water Data'!$F$29,0,10*ROW('Water Data'!F134)))</f>
        <v/>
      </c>
      <c r="CB140" s="273" t="str">
        <f ca="true">+IF(OFFSET('Water Data'!$G$27,0,10*ROW('Water Data'!G134))="","",OFFSET('Water Data'!$G$27,0,10*ROW('Water Data'!G134)))</f>
        <v/>
      </c>
      <c r="CC140" s="273" t="str">
        <f ca="true">+IF(OFFSET('Water Data'!$G$28,0,10*ROW('Water Data'!G134))="","",OFFSET('Water Data'!$G$28,0,10*ROW('Water Data'!G134)))</f>
        <v/>
      </c>
      <c r="CD140" s="273" t="str">
        <f ca="true">+IF(OFFSET('Water Data'!$G$29,0,10*ROW('Water Data'!G134))="","",OFFSET('Water Data'!$G$29,0,10*ROW('Water Data'!G134)))</f>
        <v/>
      </c>
      <c r="CE140" s="273" t="str">
        <f ca="true">+IF(OFFSET('Water Data'!$H$27,0,10*ROW('Water Data'!H134))="","",OFFSET('Water Data'!$H$27,0,10*ROW('Water Data'!H134)))</f>
        <v/>
      </c>
      <c r="CF140" s="273" t="str">
        <f ca="true">+IF(OFFSET('Water Data'!$H$28,0,10*ROW('Water Data'!H134))="","",OFFSET('Water Data'!$H$28,0,10*ROW('Water Data'!H134)))</f>
        <v/>
      </c>
      <c r="CG140" s="273" t="str">
        <f ca="true">+IF(OFFSET('Water Data'!$H$29,0,10*ROW('Water Data'!H134))="","",OFFSET('Water Data'!$H$29,0,10*ROW('Water Data'!H134)))</f>
        <v/>
      </c>
      <c r="CH140" s="273" t="str">
        <f ca="true">+IF(OFFSET('Water Data'!$I$27,0,10*ROW('Water Data'!I134))="","",OFFSET('Water Data'!$I$27,0,10*ROW('Water Data'!I134)))</f>
        <v/>
      </c>
      <c r="CI140" s="273" t="str">
        <f ca="true">+IF(OFFSET('Water Data'!$I$28,0,10*ROW('Water Data'!I134))="","",OFFSET('Water Data'!$I$28,0,10*ROW('Water Data'!I134)))</f>
        <v/>
      </c>
      <c r="CJ140" s="273" t="str">
        <f ca="true">+IF(OFFSET('Water Data'!$I$29,0,10*ROW('Water Data'!I134))="","",OFFSET('Water Data'!$I$29,0,10*ROW('Water Data'!I134)))</f>
        <v/>
      </c>
      <c r="CK140" s="273" t="str">
        <f ca="true">+IF(OFFSET('Sanitation Data'!$D$28,0,10*ROW('Sanitation Data'!D134))="","",OFFSET('Sanitation Data'!$D$28,0,10*ROW('Sanitation Data'!D134)))</f>
        <v/>
      </c>
      <c r="CL140" s="273" t="str">
        <f ca="true">+IF(OFFSET('Sanitation Data'!$D$29,0,10*ROW('Sanitation Data'!D134))="","",OFFSET('Sanitation Data'!$D$29,0,10*ROW('Sanitation Data'!D134)))</f>
        <v/>
      </c>
      <c r="CM140" s="273" t="str">
        <f ca="true">+IF(OFFSET('Sanitation Data'!$D$30,0,10*ROW('Sanitation Data'!D134))="","",OFFSET('Sanitation Data'!$D$30,0,10*ROW('Sanitation Data'!D134)))</f>
        <v/>
      </c>
      <c r="CN140" s="273" t="str">
        <f ca="true">+IF(OFFSET('Sanitation Data'!$D$31,0,10*ROW('Sanitation Data'!D134))="","",OFFSET('Sanitation Data'!$D$31,0,10*ROW('Sanitation Data'!D134)))</f>
        <v/>
      </c>
      <c r="CO140" s="273" t="str">
        <f ca="true">+IF(OFFSET('Sanitation Data'!$D$32,0,10*ROW('Sanitation Data'!D134))="","",OFFSET('Sanitation Data'!$D$32,0,10*ROW('Sanitation Data'!D134)))</f>
        <v/>
      </c>
      <c r="CP140" s="273" t="str">
        <f ca="true">+IF(OFFSET('Sanitation Data'!$E$28,0,10*ROW('Sanitation Data'!E134))="","",OFFSET('Sanitation Data'!$E$28,0,10*ROW('Sanitation Data'!E134)))</f>
        <v/>
      </c>
      <c r="CQ140" s="273" t="str">
        <f ca="true">+IF(OFFSET('Sanitation Data'!$E$29,0,10*ROW('Sanitation Data'!E134))="","",OFFSET('Sanitation Data'!$E$29,0,10*ROW('Sanitation Data'!E134)))</f>
        <v/>
      </c>
      <c r="CR140" s="273" t="str">
        <f ca="true">+IF(OFFSET('Sanitation Data'!$E$30,0,10*ROW('Sanitation Data'!E134))="","",OFFSET('Sanitation Data'!$E$30,0,10*ROW('Sanitation Data'!E134)))</f>
        <v/>
      </c>
      <c r="CS140" s="273" t="str">
        <f ca="true">+IF(OFFSET('Sanitation Data'!$E$31,0,10*ROW('Sanitation Data'!E134))="","",OFFSET('Sanitation Data'!$E$31,0,10*ROW('Sanitation Data'!E134)))</f>
        <v/>
      </c>
      <c r="CT140" s="273" t="str">
        <f ca="true">+IF(OFFSET('Sanitation Data'!$E$32,0,10*ROW('Sanitation Data'!E134))="","",OFFSET('Sanitation Data'!$E$32,0,10*ROW('Sanitation Data'!E134)))</f>
        <v/>
      </c>
      <c r="CU140" s="273" t="str">
        <f ca="true">+IF(OFFSET('Sanitation Data'!$F$28,0,10*ROW('Sanitation Data'!F134))="","",OFFSET('Sanitation Data'!$F$28,0,10*ROW('Sanitation Data'!F134)))</f>
        <v/>
      </c>
      <c r="CV140" s="273" t="str">
        <f ca="true">+IF(OFFSET('Sanitation Data'!$F$29,0,10*ROW('Sanitation Data'!F134))="","",OFFSET('Sanitation Data'!$F$29,0,10*ROW('Sanitation Data'!F134)))</f>
        <v/>
      </c>
      <c r="CW140" s="273" t="str">
        <f ca="true">+IF(OFFSET('Sanitation Data'!$F$30,0,10*ROW('Sanitation Data'!F134))="","",OFFSET('Sanitation Data'!$F$30,0,10*ROW('Sanitation Data'!F134)))</f>
        <v/>
      </c>
      <c r="CX140" s="273" t="str">
        <f ca="true">+IF(OFFSET('Sanitation Data'!$F$31,0,10*ROW('Sanitation Data'!F134))="","",OFFSET('Sanitation Data'!$F$31,0,10*ROW('Sanitation Data'!F134)))</f>
        <v/>
      </c>
      <c r="CY140" s="273" t="str">
        <f ca="true">+IF(OFFSET('Sanitation Data'!$F$32,0,10*ROW('Sanitation Data'!F134))="","",OFFSET('Sanitation Data'!$F$32,0,10*ROW('Sanitation Data'!F134)))</f>
        <v/>
      </c>
      <c r="CZ140" s="273" t="str">
        <f ca="true">+IF(OFFSET('Sanitation Data'!$G$28,0,10*ROW('Sanitation Data'!G134))="","",OFFSET('Sanitation Data'!$G$28,0,10*ROW('Sanitation Data'!G134)))</f>
        <v/>
      </c>
      <c r="DA140" s="273" t="str">
        <f ca="true">+IF(OFFSET('Sanitation Data'!$G$29,0,10*ROW('Sanitation Data'!G134))="","",OFFSET('Sanitation Data'!$G$29,0,10*ROW('Sanitation Data'!G134)))</f>
        <v/>
      </c>
      <c r="DB140" s="273" t="str">
        <f ca="true">+IF(OFFSET('Sanitation Data'!$G$30,0,10*ROW('Sanitation Data'!G134))="","",OFFSET('Sanitation Data'!$G$30,0,10*ROW('Sanitation Data'!G134)))</f>
        <v/>
      </c>
      <c r="DC140" s="273" t="str">
        <f ca="true">+IF(OFFSET('Sanitation Data'!$G$31,0,10*ROW('Sanitation Data'!G134))="","",OFFSET('Sanitation Data'!$G$31,0,10*ROW('Sanitation Data'!G134)))</f>
        <v/>
      </c>
      <c r="DD140" s="273" t="str">
        <f ca="true">+IF(OFFSET('Sanitation Data'!$G$32,0,10*ROW('Sanitation Data'!G134))="","",OFFSET('Sanitation Data'!$G$32,0,10*ROW('Sanitation Data'!G134)))</f>
        <v/>
      </c>
      <c r="DE140" s="273" t="str">
        <f ca="true">+IF(OFFSET('Sanitation Data'!$H$28,0,10*ROW('Sanitation Data'!H134))="","",OFFSET('Sanitation Data'!$H$28,0,10*ROW('Sanitation Data'!H134)))</f>
        <v/>
      </c>
      <c r="DF140" s="273" t="str">
        <f ca="true">+IF(OFFSET('Sanitation Data'!$H$29,0,10*ROW('Sanitation Data'!H134))="","",OFFSET('Sanitation Data'!$H$29,0,10*ROW('Sanitation Data'!H134)))</f>
        <v/>
      </c>
      <c r="DG140" s="273" t="str">
        <f ca="true">+IF(OFFSET('Sanitation Data'!$H$30,0,10*ROW('Sanitation Data'!H134))="","",OFFSET('Sanitation Data'!$H$30,0,10*ROW('Sanitation Data'!H134)))</f>
        <v/>
      </c>
      <c r="DH140" s="273" t="str">
        <f ca="true">+IF(OFFSET('Sanitation Data'!$H$31,0,10*ROW('Sanitation Data'!H134))="","",OFFSET('Sanitation Data'!$H$31,0,10*ROW('Sanitation Data'!H134)))</f>
        <v/>
      </c>
      <c r="DI140" s="273" t="str">
        <f ca="true">+IF(OFFSET('Sanitation Data'!$H$32,0,10*ROW('Sanitation Data'!H134))="","",OFFSET('Sanitation Data'!$H$32,0,10*ROW('Sanitation Data'!H134)))</f>
        <v/>
      </c>
      <c r="DJ140" s="273" t="str">
        <f ca="true">+IF(OFFSET('Sanitation Data'!$I$28,0,10*ROW('Sanitation Data'!I134))="","",OFFSET('Sanitation Data'!$I$28,0,10*ROW('Sanitation Data'!I134)))</f>
        <v/>
      </c>
      <c r="DK140" s="273" t="str">
        <f ca="true">+IF(OFFSET('Sanitation Data'!$I$29,0,10*ROW('Sanitation Data'!I134))="","",OFFSET('Sanitation Data'!$I$29,0,10*ROW('Sanitation Data'!I134)))</f>
        <v/>
      </c>
      <c r="DL140" s="273" t="str">
        <f ca="true">+IF(OFFSET('Sanitation Data'!$I$30,0,10*ROW('Sanitation Data'!I134))="","",OFFSET('Sanitation Data'!$I$30,0,10*ROW('Sanitation Data'!I134)))</f>
        <v/>
      </c>
      <c r="DM140" s="273" t="str">
        <f ca="true">+IF(OFFSET('Sanitation Data'!$I$31,0,10*ROW('Sanitation Data'!I134))="","",OFFSET('Sanitation Data'!$I$31,0,10*ROW('Sanitation Data'!I134)))</f>
        <v/>
      </c>
      <c r="DN140" s="273" t="str">
        <f ca="true">+IF(OFFSET('Sanitation Data'!$I$32,0,10*ROW('Sanitation Data'!I134))="","",OFFSET('Sanitation Data'!$I$32,0,10*ROW('Sanitation Data'!I134)))</f>
        <v/>
      </c>
      <c r="DO140" s="273" t="str">
        <f ca="true">+IF(OFFSET('Hygiene Data'!$D$11,0,10*ROW('Hygiene Data'!D134))="","",OFFSET('Hygiene Data'!$D$11,0,10*ROW('Hygiene Data'!D134)))</f>
        <v/>
      </c>
      <c r="DP140" s="273" t="str">
        <f ca="true">+IF(OFFSET('Hygiene Data'!$D$12,0,10*ROW('Hygiene Data'!D134))="","",OFFSET('Hygiene Data'!$D$12,0,10*ROW('Hygiene Data'!D134)))</f>
        <v/>
      </c>
      <c r="DQ140" s="273" t="str">
        <f ca="true">+IF(OFFSET('Hygiene Data'!$D$13,0,10*ROW('Hygiene Data'!D134))="","",OFFSET('Hygiene Data'!$D$13,0,10*ROW('Hygiene Data'!D134)))</f>
        <v/>
      </c>
      <c r="DR140" s="273" t="str">
        <f ca="true">+IF(OFFSET('Hygiene Data'!$E$11,0,10*ROW('Hygiene Data'!E134))="","",OFFSET('Hygiene Data'!$E$11,0,10*ROW('Hygiene Data'!E134)))</f>
        <v/>
      </c>
      <c r="DS140" s="273" t="str">
        <f ca="true">+IF(OFFSET('Hygiene Data'!$E$12,0,10*ROW('Hygiene Data'!E134))="","",OFFSET('Hygiene Data'!$E$12,0,10*ROW('Hygiene Data'!E134)))</f>
        <v/>
      </c>
      <c r="DT140" s="273" t="str">
        <f ca="true">+IF(OFFSET('Hygiene Data'!$E$13,0,10*ROW('Hygiene Data'!E134))="","",OFFSET('Hygiene Data'!$E$13,0,10*ROW('Hygiene Data'!E134)))</f>
        <v/>
      </c>
      <c r="DU140" s="273" t="str">
        <f ca="true">+IF(OFFSET('Hygiene Data'!$F$11,0,10*ROW('Hygiene Data'!F134))="","",OFFSET('Hygiene Data'!$F$11,0,10*ROW('Hygiene Data'!F134)))</f>
        <v/>
      </c>
      <c r="DV140" s="273" t="str">
        <f ca="true">+IF(OFFSET('Hygiene Data'!$F$12,0,10*ROW('Hygiene Data'!F134))="","",OFFSET('Hygiene Data'!$F$12,0,10*ROW('Hygiene Data'!F134)))</f>
        <v/>
      </c>
      <c r="DW140" s="273" t="str">
        <f ca="true">+IF(OFFSET('Hygiene Data'!$F$13,0,10*ROW('Hygiene Data'!F134))="","",OFFSET('Hygiene Data'!$F$13,0,10*ROW('Hygiene Data'!F134)))</f>
        <v/>
      </c>
      <c r="DX140" s="273" t="str">
        <f ca="true">+IF(OFFSET('Hygiene Data'!$G$11,0,10*ROW('Hygiene Data'!G134))="","",OFFSET('Hygiene Data'!$G$11,0,10*ROW('Hygiene Data'!G134)))</f>
        <v/>
      </c>
      <c r="DY140" s="273" t="str">
        <f ca="true">+IF(OFFSET('Hygiene Data'!$G$12,0,10*ROW('Hygiene Data'!G134))="","",OFFSET('Hygiene Data'!$G$12,0,10*ROW('Hygiene Data'!G134)))</f>
        <v/>
      </c>
      <c r="DZ140" s="273" t="str">
        <f ca="true">+IF(OFFSET('Hygiene Data'!$G$13,0,10*ROW('Hygiene Data'!G134))="","",OFFSET('Hygiene Data'!$G$13,0,10*ROW('Hygiene Data'!G134)))</f>
        <v/>
      </c>
      <c r="EA140" s="273" t="str">
        <f ca="true">+IF(OFFSET('Hygiene Data'!$H$11,0,10*ROW('Hygiene Data'!H134))="","",OFFSET('Hygiene Data'!$H$11,0,10*ROW('Hygiene Data'!H134)))</f>
        <v/>
      </c>
      <c r="EB140" s="273" t="str">
        <f ca="true">+IF(OFFSET('Hygiene Data'!$H$12,0,10*ROW('Hygiene Data'!H134))="","",OFFSET('Hygiene Data'!$H$12,0,10*ROW('Hygiene Data'!H134)))</f>
        <v/>
      </c>
      <c r="EC140" s="273" t="str">
        <f ca="true">+IF(OFFSET('Hygiene Data'!$H$13,0,10*ROW('Hygiene Data'!H134))="","",OFFSET('Hygiene Data'!$H$13,0,10*ROW('Hygiene Data'!H134)))</f>
        <v/>
      </c>
      <c r="ED140" s="273" t="str">
        <f ca="true">+IF(OFFSET('Hygiene Data'!$I$11,0,10*ROW('Hygiene Data'!I134))="","",OFFSET('Hygiene Data'!$I$11,0,10*ROW('Hygiene Data'!I134)))</f>
        <v/>
      </c>
      <c r="EE140" s="273" t="str">
        <f ca="true">+IF(OFFSET('Hygiene Data'!$I$12,0,10*ROW('Hygiene Data'!I134))="","",OFFSET('Hygiene Data'!$I$12,0,10*ROW('Hygiene Data'!I134)))</f>
        <v/>
      </c>
      <c r="EF140" s="273"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29"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3"/>
      <c r="BS141" s="273" t="str">
        <f ca="true">+IF(OFFSET('Water Data'!$D$27,0,10*ROW('Water Data'!D135))="","",OFFSET('Water Data'!$D$27,0,10*ROW('Water Data'!D135)))</f>
        <v/>
      </c>
      <c r="BT141" s="273" t="str">
        <f ca="true">+IF(OFFSET('Water Data'!$D$28,0,10*ROW('Water Data'!D135))="","",OFFSET('Water Data'!$D$28,0,10*ROW('Water Data'!D135)))</f>
        <v/>
      </c>
      <c r="BU141" s="273" t="str">
        <f ca="true">+IF(OFFSET('Water Data'!$D$29,0,10*ROW('Water Data'!D135))="","",OFFSET('Water Data'!$D$29,0,10*ROW('Water Data'!D135)))</f>
        <v/>
      </c>
      <c r="BV141" s="273" t="str">
        <f ca="true">+IF(OFFSET('Water Data'!$E$27,0,10*ROW('Water Data'!E135))="","",OFFSET('Water Data'!$E$27,0,10*ROW('Water Data'!E135)))</f>
        <v/>
      </c>
      <c r="BW141" s="273" t="str">
        <f ca="true">+IF(OFFSET('Water Data'!$E$28,0,10*ROW('Water Data'!E135))="","",OFFSET('Water Data'!$E$28,0,10*ROW('Water Data'!E135)))</f>
        <v/>
      </c>
      <c r="BX141" s="273" t="str">
        <f ca="true">+IF(OFFSET('Water Data'!$E$29,0,10*ROW('Water Data'!E135))="","",OFFSET('Water Data'!$E$29,0,10*ROW('Water Data'!E135)))</f>
        <v/>
      </c>
      <c r="BY141" s="273" t="str">
        <f ca="true">+IF(OFFSET('Water Data'!$F$27,0,10*ROW('Water Data'!F135))="","",OFFSET('Water Data'!$F$27,0,10*ROW('Water Data'!F135)))</f>
        <v/>
      </c>
      <c r="BZ141" s="273" t="str">
        <f ca="true">+IF(OFFSET('Water Data'!$F$28,0,10*ROW('Water Data'!F135))="","",OFFSET('Water Data'!$F$28,0,10*ROW('Water Data'!F135)))</f>
        <v/>
      </c>
      <c r="CA141" s="273" t="str">
        <f ca="true">+IF(OFFSET('Water Data'!$F$29,0,10*ROW('Water Data'!F135))="","",OFFSET('Water Data'!$F$29,0,10*ROW('Water Data'!F135)))</f>
        <v/>
      </c>
      <c r="CB141" s="273" t="str">
        <f ca="true">+IF(OFFSET('Water Data'!$G$27,0,10*ROW('Water Data'!G135))="","",OFFSET('Water Data'!$G$27,0,10*ROW('Water Data'!G135)))</f>
        <v/>
      </c>
      <c r="CC141" s="273" t="str">
        <f ca="true">+IF(OFFSET('Water Data'!$G$28,0,10*ROW('Water Data'!G135))="","",OFFSET('Water Data'!$G$28,0,10*ROW('Water Data'!G135)))</f>
        <v/>
      </c>
      <c r="CD141" s="273" t="str">
        <f ca="true">+IF(OFFSET('Water Data'!$G$29,0,10*ROW('Water Data'!G135))="","",OFFSET('Water Data'!$G$29,0,10*ROW('Water Data'!G135)))</f>
        <v/>
      </c>
      <c r="CE141" s="273" t="str">
        <f ca="true">+IF(OFFSET('Water Data'!$H$27,0,10*ROW('Water Data'!H135))="","",OFFSET('Water Data'!$H$27,0,10*ROW('Water Data'!H135)))</f>
        <v/>
      </c>
      <c r="CF141" s="273" t="str">
        <f ca="true">+IF(OFFSET('Water Data'!$H$28,0,10*ROW('Water Data'!H135))="","",OFFSET('Water Data'!$H$28,0,10*ROW('Water Data'!H135)))</f>
        <v/>
      </c>
      <c r="CG141" s="273" t="str">
        <f ca="true">+IF(OFFSET('Water Data'!$H$29,0,10*ROW('Water Data'!H135))="","",OFFSET('Water Data'!$H$29,0,10*ROW('Water Data'!H135)))</f>
        <v/>
      </c>
      <c r="CH141" s="273" t="str">
        <f ca="true">+IF(OFFSET('Water Data'!$I$27,0,10*ROW('Water Data'!I135))="","",OFFSET('Water Data'!$I$27,0,10*ROW('Water Data'!I135)))</f>
        <v/>
      </c>
      <c r="CI141" s="273" t="str">
        <f ca="true">+IF(OFFSET('Water Data'!$I$28,0,10*ROW('Water Data'!I135))="","",OFFSET('Water Data'!$I$28,0,10*ROW('Water Data'!I135)))</f>
        <v/>
      </c>
      <c r="CJ141" s="273" t="str">
        <f ca="true">+IF(OFFSET('Water Data'!$I$29,0,10*ROW('Water Data'!I135))="","",OFFSET('Water Data'!$I$29,0,10*ROW('Water Data'!I135)))</f>
        <v/>
      </c>
      <c r="CK141" s="273" t="str">
        <f ca="true">+IF(OFFSET('Sanitation Data'!$D$28,0,10*ROW('Sanitation Data'!D135))="","",OFFSET('Sanitation Data'!$D$28,0,10*ROW('Sanitation Data'!D135)))</f>
        <v/>
      </c>
      <c r="CL141" s="273" t="str">
        <f ca="true">+IF(OFFSET('Sanitation Data'!$D$29,0,10*ROW('Sanitation Data'!D135))="","",OFFSET('Sanitation Data'!$D$29,0,10*ROW('Sanitation Data'!D135)))</f>
        <v/>
      </c>
      <c r="CM141" s="273" t="str">
        <f ca="true">+IF(OFFSET('Sanitation Data'!$D$30,0,10*ROW('Sanitation Data'!D135))="","",OFFSET('Sanitation Data'!$D$30,0,10*ROW('Sanitation Data'!D135)))</f>
        <v/>
      </c>
      <c r="CN141" s="273" t="str">
        <f ca="true">+IF(OFFSET('Sanitation Data'!$D$31,0,10*ROW('Sanitation Data'!D135))="","",OFFSET('Sanitation Data'!$D$31,0,10*ROW('Sanitation Data'!D135)))</f>
        <v/>
      </c>
      <c r="CO141" s="273" t="str">
        <f ca="true">+IF(OFFSET('Sanitation Data'!$D$32,0,10*ROW('Sanitation Data'!D135))="","",OFFSET('Sanitation Data'!$D$32,0,10*ROW('Sanitation Data'!D135)))</f>
        <v/>
      </c>
      <c r="CP141" s="273" t="str">
        <f ca="true">+IF(OFFSET('Sanitation Data'!$E$28,0,10*ROW('Sanitation Data'!E135))="","",OFFSET('Sanitation Data'!$E$28,0,10*ROW('Sanitation Data'!E135)))</f>
        <v/>
      </c>
      <c r="CQ141" s="273" t="str">
        <f ca="true">+IF(OFFSET('Sanitation Data'!$E$29,0,10*ROW('Sanitation Data'!E135))="","",OFFSET('Sanitation Data'!$E$29,0,10*ROW('Sanitation Data'!E135)))</f>
        <v/>
      </c>
      <c r="CR141" s="273" t="str">
        <f ca="true">+IF(OFFSET('Sanitation Data'!$E$30,0,10*ROW('Sanitation Data'!E135))="","",OFFSET('Sanitation Data'!$E$30,0,10*ROW('Sanitation Data'!E135)))</f>
        <v/>
      </c>
      <c r="CS141" s="273" t="str">
        <f ca="true">+IF(OFFSET('Sanitation Data'!$E$31,0,10*ROW('Sanitation Data'!E135))="","",OFFSET('Sanitation Data'!$E$31,0,10*ROW('Sanitation Data'!E135)))</f>
        <v/>
      </c>
      <c r="CT141" s="273" t="str">
        <f ca="true">+IF(OFFSET('Sanitation Data'!$E$32,0,10*ROW('Sanitation Data'!E135))="","",OFFSET('Sanitation Data'!$E$32,0,10*ROW('Sanitation Data'!E135)))</f>
        <v/>
      </c>
      <c r="CU141" s="273" t="str">
        <f ca="true">+IF(OFFSET('Sanitation Data'!$F$28,0,10*ROW('Sanitation Data'!F135))="","",OFFSET('Sanitation Data'!$F$28,0,10*ROW('Sanitation Data'!F135)))</f>
        <v/>
      </c>
      <c r="CV141" s="273" t="str">
        <f ca="true">+IF(OFFSET('Sanitation Data'!$F$29,0,10*ROW('Sanitation Data'!F135))="","",OFFSET('Sanitation Data'!$F$29,0,10*ROW('Sanitation Data'!F135)))</f>
        <v/>
      </c>
      <c r="CW141" s="273" t="str">
        <f ca="true">+IF(OFFSET('Sanitation Data'!$F$30,0,10*ROW('Sanitation Data'!F135))="","",OFFSET('Sanitation Data'!$F$30,0,10*ROW('Sanitation Data'!F135)))</f>
        <v/>
      </c>
      <c r="CX141" s="273" t="str">
        <f ca="true">+IF(OFFSET('Sanitation Data'!$F$31,0,10*ROW('Sanitation Data'!F135))="","",OFFSET('Sanitation Data'!$F$31,0,10*ROW('Sanitation Data'!F135)))</f>
        <v/>
      </c>
      <c r="CY141" s="273" t="str">
        <f ca="true">+IF(OFFSET('Sanitation Data'!$F$32,0,10*ROW('Sanitation Data'!F135))="","",OFFSET('Sanitation Data'!$F$32,0,10*ROW('Sanitation Data'!F135)))</f>
        <v/>
      </c>
      <c r="CZ141" s="273" t="str">
        <f ca="true">+IF(OFFSET('Sanitation Data'!$G$28,0,10*ROW('Sanitation Data'!G135))="","",OFFSET('Sanitation Data'!$G$28,0,10*ROW('Sanitation Data'!G135)))</f>
        <v/>
      </c>
      <c r="DA141" s="273" t="str">
        <f ca="true">+IF(OFFSET('Sanitation Data'!$G$29,0,10*ROW('Sanitation Data'!G135))="","",OFFSET('Sanitation Data'!$G$29,0,10*ROW('Sanitation Data'!G135)))</f>
        <v/>
      </c>
      <c r="DB141" s="273" t="str">
        <f ca="true">+IF(OFFSET('Sanitation Data'!$G$30,0,10*ROW('Sanitation Data'!G135))="","",OFFSET('Sanitation Data'!$G$30,0,10*ROW('Sanitation Data'!G135)))</f>
        <v/>
      </c>
      <c r="DC141" s="273" t="str">
        <f ca="true">+IF(OFFSET('Sanitation Data'!$G$31,0,10*ROW('Sanitation Data'!G135))="","",OFFSET('Sanitation Data'!$G$31,0,10*ROW('Sanitation Data'!G135)))</f>
        <v/>
      </c>
      <c r="DD141" s="273" t="str">
        <f ca="true">+IF(OFFSET('Sanitation Data'!$G$32,0,10*ROW('Sanitation Data'!G135))="","",OFFSET('Sanitation Data'!$G$32,0,10*ROW('Sanitation Data'!G135)))</f>
        <v/>
      </c>
      <c r="DE141" s="273" t="str">
        <f ca="true">+IF(OFFSET('Sanitation Data'!$H$28,0,10*ROW('Sanitation Data'!H135))="","",OFFSET('Sanitation Data'!$H$28,0,10*ROW('Sanitation Data'!H135)))</f>
        <v/>
      </c>
      <c r="DF141" s="273" t="str">
        <f ca="true">+IF(OFFSET('Sanitation Data'!$H$29,0,10*ROW('Sanitation Data'!H135))="","",OFFSET('Sanitation Data'!$H$29,0,10*ROW('Sanitation Data'!H135)))</f>
        <v/>
      </c>
      <c r="DG141" s="273" t="str">
        <f ca="true">+IF(OFFSET('Sanitation Data'!$H$30,0,10*ROW('Sanitation Data'!H135))="","",OFFSET('Sanitation Data'!$H$30,0,10*ROW('Sanitation Data'!H135)))</f>
        <v/>
      </c>
      <c r="DH141" s="273" t="str">
        <f ca="true">+IF(OFFSET('Sanitation Data'!$H$31,0,10*ROW('Sanitation Data'!H135))="","",OFFSET('Sanitation Data'!$H$31,0,10*ROW('Sanitation Data'!H135)))</f>
        <v/>
      </c>
      <c r="DI141" s="273" t="str">
        <f ca="true">+IF(OFFSET('Sanitation Data'!$H$32,0,10*ROW('Sanitation Data'!H135))="","",OFFSET('Sanitation Data'!$H$32,0,10*ROW('Sanitation Data'!H135)))</f>
        <v/>
      </c>
      <c r="DJ141" s="273" t="str">
        <f ca="true">+IF(OFFSET('Sanitation Data'!$I$28,0,10*ROW('Sanitation Data'!I135))="","",OFFSET('Sanitation Data'!$I$28,0,10*ROW('Sanitation Data'!I135)))</f>
        <v/>
      </c>
      <c r="DK141" s="273" t="str">
        <f ca="true">+IF(OFFSET('Sanitation Data'!$I$29,0,10*ROW('Sanitation Data'!I135))="","",OFFSET('Sanitation Data'!$I$29,0,10*ROW('Sanitation Data'!I135)))</f>
        <v/>
      </c>
      <c r="DL141" s="273" t="str">
        <f ca="true">+IF(OFFSET('Sanitation Data'!$I$30,0,10*ROW('Sanitation Data'!I135))="","",OFFSET('Sanitation Data'!$I$30,0,10*ROW('Sanitation Data'!I135)))</f>
        <v/>
      </c>
      <c r="DM141" s="273" t="str">
        <f ca="true">+IF(OFFSET('Sanitation Data'!$I$31,0,10*ROW('Sanitation Data'!I135))="","",OFFSET('Sanitation Data'!$I$31,0,10*ROW('Sanitation Data'!I135)))</f>
        <v/>
      </c>
      <c r="DN141" s="273" t="str">
        <f ca="true">+IF(OFFSET('Sanitation Data'!$I$32,0,10*ROW('Sanitation Data'!I135))="","",OFFSET('Sanitation Data'!$I$32,0,10*ROW('Sanitation Data'!I135)))</f>
        <v/>
      </c>
      <c r="DO141" s="273" t="str">
        <f ca="true">+IF(OFFSET('Hygiene Data'!$D$11,0,10*ROW('Hygiene Data'!D135))="","",OFFSET('Hygiene Data'!$D$11,0,10*ROW('Hygiene Data'!D135)))</f>
        <v/>
      </c>
      <c r="DP141" s="273" t="str">
        <f ca="true">+IF(OFFSET('Hygiene Data'!$D$12,0,10*ROW('Hygiene Data'!D135))="","",OFFSET('Hygiene Data'!$D$12,0,10*ROW('Hygiene Data'!D135)))</f>
        <v/>
      </c>
      <c r="DQ141" s="273" t="str">
        <f ca="true">+IF(OFFSET('Hygiene Data'!$D$13,0,10*ROW('Hygiene Data'!D135))="","",OFFSET('Hygiene Data'!$D$13,0,10*ROW('Hygiene Data'!D135)))</f>
        <v/>
      </c>
      <c r="DR141" s="273" t="str">
        <f ca="true">+IF(OFFSET('Hygiene Data'!$E$11,0,10*ROW('Hygiene Data'!E135))="","",OFFSET('Hygiene Data'!$E$11,0,10*ROW('Hygiene Data'!E135)))</f>
        <v/>
      </c>
      <c r="DS141" s="273" t="str">
        <f ca="true">+IF(OFFSET('Hygiene Data'!$E$12,0,10*ROW('Hygiene Data'!E135))="","",OFFSET('Hygiene Data'!$E$12,0,10*ROW('Hygiene Data'!E135)))</f>
        <v/>
      </c>
      <c r="DT141" s="273" t="str">
        <f ca="true">+IF(OFFSET('Hygiene Data'!$E$13,0,10*ROW('Hygiene Data'!E135))="","",OFFSET('Hygiene Data'!$E$13,0,10*ROW('Hygiene Data'!E135)))</f>
        <v/>
      </c>
      <c r="DU141" s="273" t="str">
        <f ca="true">+IF(OFFSET('Hygiene Data'!$F$11,0,10*ROW('Hygiene Data'!F135))="","",OFFSET('Hygiene Data'!$F$11,0,10*ROW('Hygiene Data'!F135)))</f>
        <v/>
      </c>
      <c r="DV141" s="273" t="str">
        <f ca="true">+IF(OFFSET('Hygiene Data'!$F$12,0,10*ROW('Hygiene Data'!F135))="","",OFFSET('Hygiene Data'!$F$12,0,10*ROW('Hygiene Data'!F135)))</f>
        <v/>
      </c>
      <c r="DW141" s="273" t="str">
        <f ca="true">+IF(OFFSET('Hygiene Data'!$F$13,0,10*ROW('Hygiene Data'!F135))="","",OFFSET('Hygiene Data'!$F$13,0,10*ROW('Hygiene Data'!F135)))</f>
        <v/>
      </c>
      <c r="DX141" s="273" t="str">
        <f ca="true">+IF(OFFSET('Hygiene Data'!$G$11,0,10*ROW('Hygiene Data'!G135))="","",OFFSET('Hygiene Data'!$G$11,0,10*ROW('Hygiene Data'!G135)))</f>
        <v/>
      </c>
      <c r="DY141" s="273" t="str">
        <f ca="true">+IF(OFFSET('Hygiene Data'!$G$12,0,10*ROW('Hygiene Data'!G135))="","",OFFSET('Hygiene Data'!$G$12,0,10*ROW('Hygiene Data'!G135)))</f>
        <v/>
      </c>
      <c r="DZ141" s="273" t="str">
        <f ca="true">+IF(OFFSET('Hygiene Data'!$G$13,0,10*ROW('Hygiene Data'!G135))="","",OFFSET('Hygiene Data'!$G$13,0,10*ROW('Hygiene Data'!G135)))</f>
        <v/>
      </c>
      <c r="EA141" s="273" t="str">
        <f ca="true">+IF(OFFSET('Hygiene Data'!$H$11,0,10*ROW('Hygiene Data'!H135))="","",OFFSET('Hygiene Data'!$H$11,0,10*ROW('Hygiene Data'!H135)))</f>
        <v/>
      </c>
      <c r="EB141" s="273" t="str">
        <f ca="true">+IF(OFFSET('Hygiene Data'!$H$12,0,10*ROW('Hygiene Data'!H135))="","",OFFSET('Hygiene Data'!$H$12,0,10*ROW('Hygiene Data'!H135)))</f>
        <v/>
      </c>
      <c r="EC141" s="273" t="str">
        <f ca="true">+IF(OFFSET('Hygiene Data'!$H$13,0,10*ROW('Hygiene Data'!H135))="","",OFFSET('Hygiene Data'!$H$13,0,10*ROW('Hygiene Data'!H135)))</f>
        <v/>
      </c>
      <c r="ED141" s="273" t="str">
        <f ca="true">+IF(OFFSET('Hygiene Data'!$I$11,0,10*ROW('Hygiene Data'!I135))="","",OFFSET('Hygiene Data'!$I$11,0,10*ROW('Hygiene Data'!I135)))</f>
        <v/>
      </c>
      <c r="EE141" s="273" t="str">
        <f ca="true">+IF(OFFSET('Hygiene Data'!$I$12,0,10*ROW('Hygiene Data'!I135))="","",OFFSET('Hygiene Data'!$I$12,0,10*ROW('Hygiene Data'!I135)))</f>
        <v/>
      </c>
      <c r="EF141" s="273"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29"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3"/>
      <c r="BS142" s="273" t="str">
        <f ca="true">+IF(OFFSET('Water Data'!$D$27,0,10*ROW('Water Data'!D136))="","",OFFSET('Water Data'!$D$27,0,10*ROW('Water Data'!D136)))</f>
        <v/>
      </c>
      <c r="BT142" s="273" t="str">
        <f ca="true">+IF(OFFSET('Water Data'!$D$28,0,10*ROW('Water Data'!D136))="","",OFFSET('Water Data'!$D$28,0,10*ROW('Water Data'!D136)))</f>
        <v/>
      </c>
      <c r="BU142" s="273" t="str">
        <f ca="true">+IF(OFFSET('Water Data'!$D$29,0,10*ROW('Water Data'!D136))="","",OFFSET('Water Data'!$D$29,0,10*ROW('Water Data'!D136)))</f>
        <v/>
      </c>
      <c r="BV142" s="273" t="str">
        <f ca="true">+IF(OFFSET('Water Data'!$E$27,0,10*ROW('Water Data'!E136))="","",OFFSET('Water Data'!$E$27,0,10*ROW('Water Data'!E136)))</f>
        <v/>
      </c>
      <c r="BW142" s="273" t="str">
        <f ca="true">+IF(OFFSET('Water Data'!$E$28,0,10*ROW('Water Data'!E136))="","",OFFSET('Water Data'!$E$28,0,10*ROW('Water Data'!E136)))</f>
        <v/>
      </c>
      <c r="BX142" s="273" t="str">
        <f ca="true">+IF(OFFSET('Water Data'!$E$29,0,10*ROW('Water Data'!E136))="","",OFFSET('Water Data'!$E$29,0,10*ROW('Water Data'!E136)))</f>
        <v/>
      </c>
      <c r="BY142" s="273" t="str">
        <f ca="true">+IF(OFFSET('Water Data'!$F$27,0,10*ROW('Water Data'!F136))="","",OFFSET('Water Data'!$F$27,0,10*ROW('Water Data'!F136)))</f>
        <v/>
      </c>
      <c r="BZ142" s="273" t="str">
        <f ca="true">+IF(OFFSET('Water Data'!$F$28,0,10*ROW('Water Data'!F136))="","",OFFSET('Water Data'!$F$28,0,10*ROW('Water Data'!F136)))</f>
        <v/>
      </c>
      <c r="CA142" s="273" t="str">
        <f ca="true">+IF(OFFSET('Water Data'!$F$29,0,10*ROW('Water Data'!F136))="","",OFFSET('Water Data'!$F$29,0,10*ROW('Water Data'!F136)))</f>
        <v/>
      </c>
      <c r="CB142" s="273" t="str">
        <f ca="true">+IF(OFFSET('Water Data'!$G$27,0,10*ROW('Water Data'!G136))="","",OFFSET('Water Data'!$G$27,0,10*ROW('Water Data'!G136)))</f>
        <v/>
      </c>
      <c r="CC142" s="273" t="str">
        <f ca="true">+IF(OFFSET('Water Data'!$G$28,0,10*ROW('Water Data'!G136))="","",OFFSET('Water Data'!$G$28,0,10*ROW('Water Data'!G136)))</f>
        <v/>
      </c>
      <c r="CD142" s="273" t="str">
        <f ca="true">+IF(OFFSET('Water Data'!$G$29,0,10*ROW('Water Data'!G136))="","",OFFSET('Water Data'!$G$29,0,10*ROW('Water Data'!G136)))</f>
        <v/>
      </c>
      <c r="CE142" s="273" t="str">
        <f ca="true">+IF(OFFSET('Water Data'!$H$27,0,10*ROW('Water Data'!H136))="","",OFFSET('Water Data'!$H$27,0,10*ROW('Water Data'!H136)))</f>
        <v/>
      </c>
      <c r="CF142" s="273" t="str">
        <f ca="true">+IF(OFFSET('Water Data'!$H$28,0,10*ROW('Water Data'!H136))="","",OFFSET('Water Data'!$H$28,0,10*ROW('Water Data'!H136)))</f>
        <v/>
      </c>
      <c r="CG142" s="273" t="str">
        <f ca="true">+IF(OFFSET('Water Data'!$H$29,0,10*ROW('Water Data'!H136))="","",OFFSET('Water Data'!$H$29,0,10*ROW('Water Data'!H136)))</f>
        <v/>
      </c>
      <c r="CH142" s="273" t="str">
        <f ca="true">+IF(OFFSET('Water Data'!$I$27,0,10*ROW('Water Data'!I136))="","",OFFSET('Water Data'!$I$27,0,10*ROW('Water Data'!I136)))</f>
        <v/>
      </c>
      <c r="CI142" s="273" t="str">
        <f ca="true">+IF(OFFSET('Water Data'!$I$28,0,10*ROW('Water Data'!I136))="","",OFFSET('Water Data'!$I$28,0,10*ROW('Water Data'!I136)))</f>
        <v/>
      </c>
      <c r="CJ142" s="273" t="str">
        <f ca="true">+IF(OFFSET('Water Data'!$I$29,0,10*ROW('Water Data'!I136))="","",OFFSET('Water Data'!$I$29,0,10*ROW('Water Data'!I136)))</f>
        <v/>
      </c>
      <c r="CK142" s="273" t="str">
        <f ca="true">+IF(OFFSET('Sanitation Data'!$D$28,0,10*ROW('Sanitation Data'!D136))="","",OFFSET('Sanitation Data'!$D$28,0,10*ROW('Sanitation Data'!D136)))</f>
        <v/>
      </c>
      <c r="CL142" s="273" t="str">
        <f ca="true">+IF(OFFSET('Sanitation Data'!$D$29,0,10*ROW('Sanitation Data'!D136))="","",OFFSET('Sanitation Data'!$D$29,0,10*ROW('Sanitation Data'!D136)))</f>
        <v/>
      </c>
      <c r="CM142" s="273" t="str">
        <f ca="true">+IF(OFFSET('Sanitation Data'!$D$30,0,10*ROW('Sanitation Data'!D136))="","",OFFSET('Sanitation Data'!$D$30,0,10*ROW('Sanitation Data'!D136)))</f>
        <v/>
      </c>
      <c r="CN142" s="273" t="str">
        <f ca="true">+IF(OFFSET('Sanitation Data'!$D$31,0,10*ROW('Sanitation Data'!D136))="","",OFFSET('Sanitation Data'!$D$31,0,10*ROW('Sanitation Data'!D136)))</f>
        <v/>
      </c>
      <c r="CO142" s="273" t="str">
        <f ca="true">+IF(OFFSET('Sanitation Data'!$D$32,0,10*ROW('Sanitation Data'!D136))="","",OFFSET('Sanitation Data'!$D$32,0,10*ROW('Sanitation Data'!D136)))</f>
        <v/>
      </c>
      <c r="CP142" s="273" t="str">
        <f ca="true">+IF(OFFSET('Sanitation Data'!$E$28,0,10*ROW('Sanitation Data'!E136))="","",OFFSET('Sanitation Data'!$E$28,0,10*ROW('Sanitation Data'!E136)))</f>
        <v/>
      </c>
      <c r="CQ142" s="273" t="str">
        <f ca="true">+IF(OFFSET('Sanitation Data'!$E$29,0,10*ROW('Sanitation Data'!E136))="","",OFFSET('Sanitation Data'!$E$29,0,10*ROW('Sanitation Data'!E136)))</f>
        <v/>
      </c>
      <c r="CR142" s="273" t="str">
        <f ca="true">+IF(OFFSET('Sanitation Data'!$E$30,0,10*ROW('Sanitation Data'!E136))="","",OFFSET('Sanitation Data'!$E$30,0,10*ROW('Sanitation Data'!E136)))</f>
        <v/>
      </c>
      <c r="CS142" s="273" t="str">
        <f ca="true">+IF(OFFSET('Sanitation Data'!$E$31,0,10*ROW('Sanitation Data'!E136))="","",OFFSET('Sanitation Data'!$E$31,0,10*ROW('Sanitation Data'!E136)))</f>
        <v/>
      </c>
      <c r="CT142" s="273" t="str">
        <f ca="true">+IF(OFFSET('Sanitation Data'!$E$32,0,10*ROW('Sanitation Data'!E136))="","",OFFSET('Sanitation Data'!$E$32,0,10*ROW('Sanitation Data'!E136)))</f>
        <v/>
      </c>
      <c r="CU142" s="273" t="str">
        <f ca="true">+IF(OFFSET('Sanitation Data'!$F$28,0,10*ROW('Sanitation Data'!F136))="","",OFFSET('Sanitation Data'!$F$28,0,10*ROW('Sanitation Data'!F136)))</f>
        <v/>
      </c>
      <c r="CV142" s="273" t="str">
        <f ca="true">+IF(OFFSET('Sanitation Data'!$F$29,0,10*ROW('Sanitation Data'!F136))="","",OFFSET('Sanitation Data'!$F$29,0,10*ROW('Sanitation Data'!F136)))</f>
        <v/>
      </c>
      <c r="CW142" s="273" t="str">
        <f ca="true">+IF(OFFSET('Sanitation Data'!$F$30,0,10*ROW('Sanitation Data'!F136))="","",OFFSET('Sanitation Data'!$F$30,0,10*ROW('Sanitation Data'!F136)))</f>
        <v/>
      </c>
      <c r="CX142" s="273" t="str">
        <f ca="true">+IF(OFFSET('Sanitation Data'!$F$31,0,10*ROW('Sanitation Data'!F136))="","",OFFSET('Sanitation Data'!$F$31,0,10*ROW('Sanitation Data'!F136)))</f>
        <v/>
      </c>
      <c r="CY142" s="273" t="str">
        <f ca="true">+IF(OFFSET('Sanitation Data'!$F$32,0,10*ROW('Sanitation Data'!F136))="","",OFFSET('Sanitation Data'!$F$32,0,10*ROW('Sanitation Data'!F136)))</f>
        <v/>
      </c>
      <c r="CZ142" s="273" t="str">
        <f ca="true">+IF(OFFSET('Sanitation Data'!$G$28,0,10*ROW('Sanitation Data'!G136))="","",OFFSET('Sanitation Data'!$G$28,0,10*ROW('Sanitation Data'!G136)))</f>
        <v/>
      </c>
      <c r="DA142" s="273" t="str">
        <f ca="true">+IF(OFFSET('Sanitation Data'!$G$29,0,10*ROW('Sanitation Data'!G136))="","",OFFSET('Sanitation Data'!$G$29,0,10*ROW('Sanitation Data'!G136)))</f>
        <v/>
      </c>
      <c r="DB142" s="273" t="str">
        <f ca="true">+IF(OFFSET('Sanitation Data'!$G$30,0,10*ROW('Sanitation Data'!G136))="","",OFFSET('Sanitation Data'!$G$30,0,10*ROW('Sanitation Data'!G136)))</f>
        <v/>
      </c>
      <c r="DC142" s="273" t="str">
        <f ca="true">+IF(OFFSET('Sanitation Data'!$G$31,0,10*ROW('Sanitation Data'!G136))="","",OFFSET('Sanitation Data'!$G$31,0,10*ROW('Sanitation Data'!G136)))</f>
        <v/>
      </c>
      <c r="DD142" s="273" t="str">
        <f ca="true">+IF(OFFSET('Sanitation Data'!$G$32,0,10*ROW('Sanitation Data'!G136))="","",OFFSET('Sanitation Data'!$G$32,0,10*ROW('Sanitation Data'!G136)))</f>
        <v/>
      </c>
      <c r="DE142" s="273" t="str">
        <f ca="true">+IF(OFFSET('Sanitation Data'!$H$28,0,10*ROW('Sanitation Data'!H136))="","",OFFSET('Sanitation Data'!$H$28,0,10*ROW('Sanitation Data'!H136)))</f>
        <v/>
      </c>
      <c r="DF142" s="273" t="str">
        <f ca="true">+IF(OFFSET('Sanitation Data'!$H$29,0,10*ROW('Sanitation Data'!H136))="","",OFFSET('Sanitation Data'!$H$29,0,10*ROW('Sanitation Data'!H136)))</f>
        <v/>
      </c>
      <c r="DG142" s="273" t="str">
        <f ca="true">+IF(OFFSET('Sanitation Data'!$H$30,0,10*ROW('Sanitation Data'!H136))="","",OFFSET('Sanitation Data'!$H$30,0,10*ROW('Sanitation Data'!H136)))</f>
        <v/>
      </c>
      <c r="DH142" s="273" t="str">
        <f ca="true">+IF(OFFSET('Sanitation Data'!$H$31,0,10*ROW('Sanitation Data'!H136))="","",OFFSET('Sanitation Data'!$H$31,0,10*ROW('Sanitation Data'!H136)))</f>
        <v/>
      </c>
      <c r="DI142" s="273" t="str">
        <f ca="true">+IF(OFFSET('Sanitation Data'!$H$32,0,10*ROW('Sanitation Data'!H136))="","",OFFSET('Sanitation Data'!$H$32,0,10*ROW('Sanitation Data'!H136)))</f>
        <v/>
      </c>
      <c r="DJ142" s="273" t="str">
        <f ca="true">+IF(OFFSET('Sanitation Data'!$I$28,0,10*ROW('Sanitation Data'!I136))="","",OFFSET('Sanitation Data'!$I$28,0,10*ROW('Sanitation Data'!I136)))</f>
        <v/>
      </c>
      <c r="DK142" s="273" t="str">
        <f ca="true">+IF(OFFSET('Sanitation Data'!$I$29,0,10*ROW('Sanitation Data'!I136))="","",OFFSET('Sanitation Data'!$I$29,0,10*ROW('Sanitation Data'!I136)))</f>
        <v/>
      </c>
      <c r="DL142" s="273" t="str">
        <f ca="true">+IF(OFFSET('Sanitation Data'!$I$30,0,10*ROW('Sanitation Data'!I136))="","",OFFSET('Sanitation Data'!$I$30,0,10*ROW('Sanitation Data'!I136)))</f>
        <v/>
      </c>
      <c r="DM142" s="273" t="str">
        <f ca="true">+IF(OFFSET('Sanitation Data'!$I$31,0,10*ROW('Sanitation Data'!I136))="","",OFFSET('Sanitation Data'!$I$31,0,10*ROW('Sanitation Data'!I136)))</f>
        <v/>
      </c>
      <c r="DN142" s="273" t="str">
        <f ca="true">+IF(OFFSET('Sanitation Data'!$I$32,0,10*ROW('Sanitation Data'!I136))="","",OFFSET('Sanitation Data'!$I$32,0,10*ROW('Sanitation Data'!I136)))</f>
        <v/>
      </c>
      <c r="DO142" s="273" t="str">
        <f ca="true">+IF(OFFSET('Hygiene Data'!$D$11,0,10*ROW('Hygiene Data'!D136))="","",OFFSET('Hygiene Data'!$D$11,0,10*ROW('Hygiene Data'!D136)))</f>
        <v/>
      </c>
      <c r="DP142" s="273" t="str">
        <f ca="true">+IF(OFFSET('Hygiene Data'!$D$12,0,10*ROW('Hygiene Data'!D136))="","",OFFSET('Hygiene Data'!$D$12,0,10*ROW('Hygiene Data'!D136)))</f>
        <v/>
      </c>
      <c r="DQ142" s="273" t="str">
        <f ca="true">+IF(OFFSET('Hygiene Data'!$D$13,0,10*ROW('Hygiene Data'!D136))="","",OFFSET('Hygiene Data'!$D$13,0,10*ROW('Hygiene Data'!D136)))</f>
        <v/>
      </c>
      <c r="DR142" s="273" t="str">
        <f ca="true">+IF(OFFSET('Hygiene Data'!$E$11,0,10*ROW('Hygiene Data'!E136))="","",OFFSET('Hygiene Data'!$E$11,0,10*ROW('Hygiene Data'!E136)))</f>
        <v/>
      </c>
      <c r="DS142" s="273" t="str">
        <f ca="true">+IF(OFFSET('Hygiene Data'!$E$12,0,10*ROW('Hygiene Data'!E136))="","",OFFSET('Hygiene Data'!$E$12,0,10*ROW('Hygiene Data'!E136)))</f>
        <v/>
      </c>
      <c r="DT142" s="273" t="str">
        <f ca="true">+IF(OFFSET('Hygiene Data'!$E$13,0,10*ROW('Hygiene Data'!E136))="","",OFFSET('Hygiene Data'!$E$13,0,10*ROW('Hygiene Data'!E136)))</f>
        <v/>
      </c>
      <c r="DU142" s="273" t="str">
        <f ca="true">+IF(OFFSET('Hygiene Data'!$F$11,0,10*ROW('Hygiene Data'!F136))="","",OFFSET('Hygiene Data'!$F$11,0,10*ROW('Hygiene Data'!F136)))</f>
        <v/>
      </c>
      <c r="DV142" s="273" t="str">
        <f ca="true">+IF(OFFSET('Hygiene Data'!$F$12,0,10*ROW('Hygiene Data'!F136))="","",OFFSET('Hygiene Data'!$F$12,0,10*ROW('Hygiene Data'!F136)))</f>
        <v/>
      </c>
      <c r="DW142" s="273" t="str">
        <f ca="true">+IF(OFFSET('Hygiene Data'!$F$13,0,10*ROW('Hygiene Data'!F136))="","",OFFSET('Hygiene Data'!$F$13,0,10*ROW('Hygiene Data'!F136)))</f>
        <v/>
      </c>
      <c r="DX142" s="273" t="str">
        <f ca="true">+IF(OFFSET('Hygiene Data'!$G$11,0,10*ROW('Hygiene Data'!G136))="","",OFFSET('Hygiene Data'!$G$11,0,10*ROW('Hygiene Data'!G136)))</f>
        <v/>
      </c>
      <c r="DY142" s="273" t="str">
        <f ca="true">+IF(OFFSET('Hygiene Data'!$G$12,0,10*ROW('Hygiene Data'!G136))="","",OFFSET('Hygiene Data'!$G$12,0,10*ROW('Hygiene Data'!G136)))</f>
        <v/>
      </c>
      <c r="DZ142" s="273" t="str">
        <f ca="true">+IF(OFFSET('Hygiene Data'!$G$13,0,10*ROW('Hygiene Data'!G136))="","",OFFSET('Hygiene Data'!$G$13,0,10*ROW('Hygiene Data'!G136)))</f>
        <v/>
      </c>
      <c r="EA142" s="273" t="str">
        <f ca="true">+IF(OFFSET('Hygiene Data'!$H$11,0,10*ROW('Hygiene Data'!H136))="","",OFFSET('Hygiene Data'!$H$11,0,10*ROW('Hygiene Data'!H136)))</f>
        <v/>
      </c>
      <c r="EB142" s="273" t="str">
        <f ca="true">+IF(OFFSET('Hygiene Data'!$H$12,0,10*ROW('Hygiene Data'!H136))="","",OFFSET('Hygiene Data'!$H$12,0,10*ROW('Hygiene Data'!H136)))</f>
        <v/>
      </c>
      <c r="EC142" s="273" t="str">
        <f ca="true">+IF(OFFSET('Hygiene Data'!$H$13,0,10*ROW('Hygiene Data'!H136))="","",OFFSET('Hygiene Data'!$H$13,0,10*ROW('Hygiene Data'!H136)))</f>
        <v/>
      </c>
      <c r="ED142" s="273" t="str">
        <f ca="true">+IF(OFFSET('Hygiene Data'!$I$11,0,10*ROW('Hygiene Data'!I136))="","",OFFSET('Hygiene Data'!$I$11,0,10*ROW('Hygiene Data'!I136)))</f>
        <v/>
      </c>
      <c r="EE142" s="273" t="str">
        <f ca="true">+IF(OFFSET('Hygiene Data'!$I$12,0,10*ROW('Hygiene Data'!I136))="","",OFFSET('Hygiene Data'!$I$12,0,10*ROW('Hygiene Data'!I136)))</f>
        <v/>
      </c>
      <c r="EF142" s="273"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29"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3"/>
      <c r="BS143" s="273" t="str">
        <f ca="true">+IF(OFFSET('Water Data'!$D$27,0,10*ROW('Water Data'!D137))="","",OFFSET('Water Data'!$D$27,0,10*ROW('Water Data'!D137)))</f>
        <v/>
      </c>
      <c r="BT143" s="273" t="str">
        <f ca="true">+IF(OFFSET('Water Data'!$D$28,0,10*ROW('Water Data'!D137))="","",OFFSET('Water Data'!$D$28,0,10*ROW('Water Data'!D137)))</f>
        <v/>
      </c>
      <c r="BU143" s="273" t="str">
        <f ca="true">+IF(OFFSET('Water Data'!$D$29,0,10*ROW('Water Data'!D137))="","",OFFSET('Water Data'!$D$29,0,10*ROW('Water Data'!D137)))</f>
        <v/>
      </c>
      <c r="BV143" s="273" t="str">
        <f ca="true">+IF(OFFSET('Water Data'!$E$27,0,10*ROW('Water Data'!E137))="","",OFFSET('Water Data'!$E$27,0,10*ROW('Water Data'!E137)))</f>
        <v/>
      </c>
      <c r="BW143" s="273" t="str">
        <f ca="true">+IF(OFFSET('Water Data'!$E$28,0,10*ROW('Water Data'!E137))="","",OFFSET('Water Data'!$E$28,0,10*ROW('Water Data'!E137)))</f>
        <v/>
      </c>
      <c r="BX143" s="273" t="str">
        <f ca="true">+IF(OFFSET('Water Data'!$E$29,0,10*ROW('Water Data'!E137))="","",OFFSET('Water Data'!$E$29,0,10*ROW('Water Data'!E137)))</f>
        <v/>
      </c>
      <c r="BY143" s="273" t="str">
        <f ca="true">+IF(OFFSET('Water Data'!$F$27,0,10*ROW('Water Data'!F137))="","",OFFSET('Water Data'!$F$27,0,10*ROW('Water Data'!F137)))</f>
        <v/>
      </c>
      <c r="BZ143" s="273" t="str">
        <f ca="true">+IF(OFFSET('Water Data'!$F$28,0,10*ROW('Water Data'!F137))="","",OFFSET('Water Data'!$F$28,0,10*ROW('Water Data'!F137)))</f>
        <v/>
      </c>
      <c r="CA143" s="273" t="str">
        <f ca="true">+IF(OFFSET('Water Data'!$F$29,0,10*ROW('Water Data'!F137))="","",OFFSET('Water Data'!$F$29,0,10*ROW('Water Data'!F137)))</f>
        <v/>
      </c>
      <c r="CB143" s="273" t="str">
        <f ca="true">+IF(OFFSET('Water Data'!$G$27,0,10*ROW('Water Data'!G137))="","",OFFSET('Water Data'!$G$27,0,10*ROW('Water Data'!G137)))</f>
        <v/>
      </c>
      <c r="CC143" s="273" t="str">
        <f ca="true">+IF(OFFSET('Water Data'!$G$28,0,10*ROW('Water Data'!G137))="","",OFFSET('Water Data'!$G$28,0,10*ROW('Water Data'!G137)))</f>
        <v/>
      </c>
      <c r="CD143" s="273" t="str">
        <f ca="true">+IF(OFFSET('Water Data'!$G$29,0,10*ROW('Water Data'!G137))="","",OFFSET('Water Data'!$G$29,0,10*ROW('Water Data'!G137)))</f>
        <v/>
      </c>
      <c r="CE143" s="273" t="str">
        <f ca="true">+IF(OFFSET('Water Data'!$H$27,0,10*ROW('Water Data'!H137))="","",OFFSET('Water Data'!$H$27,0,10*ROW('Water Data'!H137)))</f>
        <v/>
      </c>
      <c r="CF143" s="273" t="str">
        <f ca="true">+IF(OFFSET('Water Data'!$H$28,0,10*ROW('Water Data'!H137))="","",OFFSET('Water Data'!$H$28,0,10*ROW('Water Data'!H137)))</f>
        <v/>
      </c>
      <c r="CG143" s="273" t="str">
        <f ca="true">+IF(OFFSET('Water Data'!$H$29,0,10*ROW('Water Data'!H137))="","",OFFSET('Water Data'!$H$29,0,10*ROW('Water Data'!H137)))</f>
        <v/>
      </c>
      <c r="CH143" s="273" t="str">
        <f ca="true">+IF(OFFSET('Water Data'!$I$27,0,10*ROW('Water Data'!I137))="","",OFFSET('Water Data'!$I$27,0,10*ROW('Water Data'!I137)))</f>
        <v/>
      </c>
      <c r="CI143" s="273" t="str">
        <f ca="true">+IF(OFFSET('Water Data'!$I$28,0,10*ROW('Water Data'!I137))="","",OFFSET('Water Data'!$I$28,0,10*ROW('Water Data'!I137)))</f>
        <v/>
      </c>
      <c r="CJ143" s="273" t="str">
        <f ca="true">+IF(OFFSET('Water Data'!$I$29,0,10*ROW('Water Data'!I137))="","",OFFSET('Water Data'!$I$29,0,10*ROW('Water Data'!I137)))</f>
        <v/>
      </c>
      <c r="CK143" s="273" t="str">
        <f ca="true">+IF(OFFSET('Sanitation Data'!$D$28,0,10*ROW('Sanitation Data'!D137))="","",OFFSET('Sanitation Data'!$D$28,0,10*ROW('Sanitation Data'!D137)))</f>
        <v/>
      </c>
      <c r="CL143" s="273" t="str">
        <f ca="true">+IF(OFFSET('Sanitation Data'!$D$29,0,10*ROW('Sanitation Data'!D137))="","",OFFSET('Sanitation Data'!$D$29,0,10*ROW('Sanitation Data'!D137)))</f>
        <v/>
      </c>
      <c r="CM143" s="273" t="str">
        <f ca="true">+IF(OFFSET('Sanitation Data'!$D$30,0,10*ROW('Sanitation Data'!D137))="","",OFFSET('Sanitation Data'!$D$30,0,10*ROW('Sanitation Data'!D137)))</f>
        <v/>
      </c>
      <c r="CN143" s="273" t="str">
        <f ca="true">+IF(OFFSET('Sanitation Data'!$D$31,0,10*ROW('Sanitation Data'!D137))="","",OFFSET('Sanitation Data'!$D$31,0,10*ROW('Sanitation Data'!D137)))</f>
        <v/>
      </c>
      <c r="CO143" s="273" t="str">
        <f ca="true">+IF(OFFSET('Sanitation Data'!$D$32,0,10*ROW('Sanitation Data'!D137))="","",OFFSET('Sanitation Data'!$D$32,0,10*ROW('Sanitation Data'!D137)))</f>
        <v/>
      </c>
      <c r="CP143" s="273" t="str">
        <f ca="true">+IF(OFFSET('Sanitation Data'!$E$28,0,10*ROW('Sanitation Data'!E137))="","",OFFSET('Sanitation Data'!$E$28,0,10*ROW('Sanitation Data'!E137)))</f>
        <v/>
      </c>
      <c r="CQ143" s="273" t="str">
        <f ca="true">+IF(OFFSET('Sanitation Data'!$E$29,0,10*ROW('Sanitation Data'!E137))="","",OFFSET('Sanitation Data'!$E$29,0,10*ROW('Sanitation Data'!E137)))</f>
        <v/>
      </c>
      <c r="CR143" s="273" t="str">
        <f ca="true">+IF(OFFSET('Sanitation Data'!$E$30,0,10*ROW('Sanitation Data'!E137))="","",OFFSET('Sanitation Data'!$E$30,0,10*ROW('Sanitation Data'!E137)))</f>
        <v/>
      </c>
      <c r="CS143" s="273" t="str">
        <f ca="true">+IF(OFFSET('Sanitation Data'!$E$31,0,10*ROW('Sanitation Data'!E137))="","",OFFSET('Sanitation Data'!$E$31,0,10*ROW('Sanitation Data'!E137)))</f>
        <v/>
      </c>
      <c r="CT143" s="273" t="str">
        <f ca="true">+IF(OFFSET('Sanitation Data'!$E$32,0,10*ROW('Sanitation Data'!E137))="","",OFFSET('Sanitation Data'!$E$32,0,10*ROW('Sanitation Data'!E137)))</f>
        <v/>
      </c>
      <c r="CU143" s="273" t="str">
        <f ca="true">+IF(OFFSET('Sanitation Data'!$F$28,0,10*ROW('Sanitation Data'!F137))="","",OFFSET('Sanitation Data'!$F$28,0,10*ROW('Sanitation Data'!F137)))</f>
        <v/>
      </c>
      <c r="CV143" s="273" t="str">
        <f ca="true">+IF(OFFSET('Sanitation Data'!$F$29,0,10*ROW('Sanitation Data'!F137))="","",OFFSET('Sanitation Data'!$F$29,0,10*ROW('Sanitation Data'!F137)))</f>
        <v/>
      </c>
      <c r="CW143" s="273" t="str">
        <f ca="true">+IF(OFFSET('Sanitation Data'!$F$30,0,10*ROW('Sanitation Data'!F137))="","",OFFSET('Sanitation Data'!$F$30,0,10*ROW('Sanitation Data'!F137)))</f>
        <v/>
      </c>
      <c r="CX143" s="273" t="str">
        <f ca="true">+IF(OFFSET('Sanitation Data'!$F$31,0,10*ROW('Sanitation Data'!F137))="","",OFFSET('Sanitation Data'!$F$31,0,10*ROW('Sanitation Data'!F137)))</f>
        <v/>
      </c>
      <c r="CY143" s="273" t="str">
        <f ca="true">+IF(OFFSET('Sanitation Data'!$F$32,0,10*ROW('Sanitation Data'!F137))="","",OFFSET('Sanitation Data'!$F$32,0,10*ROW('Sanitation Data'!F137)))</f>
        <v/>
      </c>
      <c r="CZ143" s="273" t="str">
        <f ca="true">+IF(OFFSET('Sanitation Data'!$G$28,0,10*ROW('Sanitation Data'!G137))="","",OFFSET('Sanitation Data'!$G$28,0,10*ROW('Sanitation Data'!G137)))</f>
        <v/>
      </c>
      <c r="DA143" s="273" t="str">
        <f ca="true">+IF(OFFSET('Sanitation Data'!$G$29,0,10*ROW('Sanitation Data'!G137))="","",OFFSET('Sanitation Data'!$G$29,0,10*ROW('Sanitation Data'!G137)))</f>
        <v/>
      </c>
      <c r="DB143" s="273" t="str">
        <f ca="true">+IF(OFFSET('Sanitation Data'!$G$30,0,10*ROW('Sanitation Data'!G137))="","",OFFSET('Sanitation Data'!$G$30,0,10*ROW('Sanitation Data'!G137)))</f>
        <v/>
      </c>
      <c r="DC143" s="273" t="str">
        <f ca="true">+IF(OFFSET('Sanitation Data'!$G$31,0,10*ROW('Sanitation Data'!G137))="","",OFFSET('Sanitation Data'!$G$31,0,10*ROW('Sanitation Data'!G137)))</f>
        <v/>
      </c>
      <c r="DD143" s="273" t="str">
        <f ca="true">+IF(OFFSET('Sanitation Data'!$G$32,0,10*ROW('Sanitation Data'!G137))="","",OFFSET('Sanitation Data'!$G$32,0,10*ROW('Sanitation Data'!G137)))</f>
        <v/>
      </c>
      <c r="DE143" s="273" t="str">
        <f ca="true">+IF(OFFSET('Sanitation Data'!$H$28,0,10*ROW('Sanitation Data'!H137))="","",OFFSET('Sanitation Data'!$H$28,0,10*ROW('Sanitation Data'!H137)))</f>
        <v/>
      </c>
      <c r="DF143" s="273" t="str">
        <f ca="true">+IF(OFFSET('Sanitation Data'!$H$29,0,10*ROW('Sanitation Data'!H137))="","",OFFSET('Sanitation Data'!$H$29,0,10*ROW('Sanitation Data'!H137)))</f>
        <v/>
      </c>
      <c r="DG143" s="273" t="str">
        <f ca="true">+IF(OFFSET('Sanitation Data'!$H$30,0,10*ROW('Sanitation Data'!H137))="","",OFFSET('Sanitation Data'!$H$30,0,10*ROW('Sanitation Data'!H137)))</f>
        <v/>
      </c>
      <c r="DH143" s="273" t="str">
        <f ca="true">+IF(OFFSET('Sanitation Data'!$H$31,0,10*ROW('Sanitation Data'!H137))="","",OFFSET('Sanitation Data'!$H$31,0,10*ROW('Sanitation Data'!H137)))</f>
        <v/>
      </c>
      <c r="DI143" s="273" t="str">
        <f ca="true">+IF(OFFSET('Sanitation Data'!$H$32,0,10*ROW('Sanitation Data'!H137))="","",OFFSET('Sanitation Data'!$H$32,0,10*ROW('Sanitation Data'!H137)))</f>
        <v/>
      </c>
      <c r="DJ143" s="273" t="str">
        <f ca="true">+IF(OFFSET('Sanitation Data'!$I$28,0,10*ROW('Sanitation Data'!I137))="","",OFFSET('Sanitation Data'!$I$28,0,10*ROW('Sanitation Data'!I137)))</f>
        <v/>
      </c>
      <c r="DK143" s="273" t="str">
        <f ca="true">+IF(OFFSET('Sanitation Data'!$I$29,0,10*ROW('Sanitation Data'!I137))="","",OFFSET('Sanitation Data'!$I$29,0,10*ROW('Sanitation Data'!I137)))</f>
        <v/>
      </c>
      <c r="DL143" s="273" t="str">
        <f ca="true">+IF(OFFSET('Sanitation Data'!$I$30,0,10*ROW('Sanitation Data'!I137))="","",OFFSET('Sanitation Data'!$I$30,0,10*ROW('Sanitation Data'!I137)))</f>
        <v/>
      </c>
      <c r="DM143" s="273" t="str">
        <f ca="true">+IF(OFFSET('Sanitation Data'!$I$31,0,10*ROW('Sanitation Data'!I137))="","",OFFSET('Sanitation Data'!$I$31,0,10*ROW('Sanitation Data'!I137)))</f>
        <v/>
      </c>
      <c r="DN143" s="273" t="str">
        <f ca="true">+IF(OFFSET('Sanitation Data'!$I$32,0,10*ROW('Sanitation Data'!I137))="","",OFFSET('Sanitation Data'!$I$32,0,10*ROW('Sanitation Data'!I137)))</f>
        <v/>
      </c>
      <c r="DO143" s="273" t="str">
        <f ca="true">+IF(OFFSET('Hygiene Data'!$D$11,0,10*ROW('Hygiene Data'!D137))="","",OFFSET('Hygiene Data'!$D$11,0,10*ROW('Hygiene Data'!D137)))</f>
        <v/>
      </c>
      <c r="DP143" s="273" t="str">
        <f ca="true">+IF(OFFSET('Hygiene Data'!$D$12,0,10*ROW('Hygiene Data'!D137))="","",OFFSET('Hygiene Data'!$D$12,0,10*ROW('Hygiene Data'!D137)))</f>
        <v/>
      </c>
      <c r="DQ143" s="273" t="str">
        <f ca="true">+IF(OFFSET('Hygiene Data'!$D$13,0,10*ROW('Hygiene Data'!D137))="","",OFFSET('Hygiene Data'!$D$13,0,10*ROW('Hygiene Data'!D137)))</f>
        <v/>
      </c>
      <c r="DR143" s="273" t="str">
        <f ca="true">+IF(OFFSET('Hygiene Data'!$E$11,0,10*ROW('Hygiene Data'!E137))="","",OFFSET('Hygiene Data'!$E$11,0,10*ROW('Hygiene Data'!E137)))</f>
        <v/>
      </c>
      <c r="DS143" s="273" t="str">
        <f ca="true">+IF(OFFSET('Hygiene Data'!$E$12,0,10*ROW('Hygiene Data'!E137))="","",OFFSET('Hygiene Data'!$E$12,0,10*ROW('Hygiene Data'!E137)))</f>
        <v/>
      </c>
      <c r="DT143" s="273" t="str">
        <f ca="true">+IF(OFFSET('Hygiene Data'!$E$13,0,10*ROW('Hygiene Data'!E137))="","",OFFSET('Hygiene Data'!$E$13,0,10*ROW('Hygiene Data'!E137)))</f>
        <v/>
      </c>
      <c r="DU143" s="273" t="str">
        <f ca="true">+IF(OFFSET('Hygiene Data'!$F$11,0,10*ROW('Hygiene Data'!F137))="","",OFFSET('Hygiene Data'!$F$11,0,10*ROW('Hygiene Data'!F137)))</f>
        <v/>
      </c>
      <c r="DV143" s="273" t="str">
        <f ca="true">+IF(OFFSET('Hygiene Data'!$F$12,0,10*ROW('Hygiene Data'!F137))="","",OFFSET('Hygiene Data'!$F$12,0,10*ROW('Hygiene Data'!F137)))</f>
        <v/>
      </c>
      <c r="DW143" s="273" t="str">
        <f ca="true">+IF(OFFSET('Hygiene Data'!$F$13,0,10*ROW('Hygiene Data'!F137))="","",OFFSET('Hygiene Data'!$F$13,0,10*ROW('Hygiene Data'!F137)))</f>
        <v/>
      </c>
      <c r="DX143" s="273" t="str">
        <f ca="true">+IF(OFFSET('Hygiene Data'!$G$11,0,10*ROW('Hygiene Data'!G137))="","",OFFSET('Hygiene Data'!$G$11,0,10*ROW('Hygiene Data'!G137)))</f>
        <v/>
      </c>
      <c r="DY143" s="273" t="str">
        <f ca="true">+IF(OFFSET('Hygiene Data'!$G$12,0,10*ROW('Hygiene Data'!G137))="","",OFFSET('Hygiene Data'!$G$12,0,10*ROW('Hygiene Data'!G137)))</f>
        <v/>
      </c>
      <c r="DZ143" s="273" t="str">
        <f ca="true">+IF(OFFSET('Hygiene Data'!$G$13,0,10*ROW('Hygiene Data'!G137))="","",OFFSET('Hygiene Data'!$G$13,0,10*ROW('Hygiene Data'!G137)))</f>
        <v/>
      </c>
      <c r="EA143" s="273" t="str">
        <f ca="true">+IF(OFFSET('Hygiene Data'!$H$11,0,10*ROW('Hygiene Data'!H137))="","",OFFSET('Hygiene Data'!$H$11,0,10*ROW('Hygiene Data'!H137)))</f>
        <v/>
      </c>
      <c r="EB143" s="273" t="str">
        <f ca="true">+IF(OFFSET('Hygiene Data'!$H$12,0,10*ROW('Hygiene Data'!H137))="","",OFFSET('Hygiene Data'!$H$12,0,10*ROW('Hygiene Data'!H137)))</f>
        <v/>
      </c>
      <c r="EC143" s="273" t="str">
        <f ca="true">+IF(OFFSET('Hygiene Data'!$H$13,0,10*ROW('Hygiene Data'!H137))="","",OFFSET('Hygiene Data'!$H$13,0,10*ROW('Hygiene Data'!H137)))</f>
        <v/>
      </c>
      <c r="ED143" s="273" t="str">
        <f ca="true">+IF(OFFSET('Hygiene Data'!$I$11,0,10*ROW('Hygiene Data'!I137))="","",OFFSET('Hygiene Data'!$I$11,0,10*ROW('Hygiene Data'!I137)))</f>
        <v/>
      </c>
      <c r="EE143" s="273" t="str">
        <f ca="true">+IF(OFFSET('Hygiene Data'!$I$12,0,10*ROW('Hygiene Data'!I137))="","",OFFSET('Hygiene Data'!$I$12,0,10*ROW('Hygiene Data'!I137)))</f>
        <v/>
      </c>
      <c r="EF143" s="273"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29"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3"/>
      <c r="BS144" s="273" t="str">
        <f ca="true">+IF(OFFSET('Water Data'!$D$27,0,10*ROW('Water Data'!D138))="","",OFFSET('Water Data'!$D$27,0,10*ROW('Water Data'!D138)))</f>
        <v/>
      </c>
      <c r="BT144" s="273" t="str">
        <f ca="true">+IF(OFFSET('Water Data'!$D$28,0,10*ROW('Water Data'!D138))="","",OFFSET('Water Data'!$D$28,0,10*ROW('Water Data'!D138)))</f>
        <v/>
      </c>
      <c r="BU144" s="273" t="str">
        <f ca="true">+IF(OFFSET('Water Data'!$D$29,0,10*ROW('Water Data'!D138))="","",OFFSET('Water Data'!$D$29,0,10*ROW('Water Data'!D138)))</f>
        <v/>
      </c>
      <c r="BV144" s="273" t="str">
        <f ca="true">+IF(OFFSET('Water Data'!$E$27,0,10*ROW('Water Data'!E138))="","",OFFSET('Water Data'!$E$27,0,10*ROW('Water Data'!E138)))</f>
        <v/>
      </c>
      <c r="BW144" s="273" t="str">
        <f ca="true">+IF(OFFSET('Water Data'!$E$28,0,10*ROW('Water Data'!E138))="","",OFFSET('Water Data'!$E$28,0,10*ROW('Water Data'!E138)))</f>
        <v/>
      </c>
      <c r="BX144" s="273" t="str">
        <f ca="true">+IF(OFFSET('Water Data'!$E$29,0,10*ROW('Water Data'!E138))="","",OFFSET('Water Data'!$E$29,0,10*ROW('Water Data'!E138)))</f>
        <v/>
      </c>
      <c r="BY144" s="273" t="str">
        <f ca="true">+IF(OFFSET('Water Data'!$F$27,0,10*ROW('Water Data'!F138))="","",OFFSET('Water Data'!$F$27,0,10*ROW('Water Data'!F138)))</f>
        <v/>
      </c>
      <c r="BZ144" s="273" t="str">
        <f ca="true">+IF(OFFSET('Water Data'!$F$28,0,10*ROW('Water Data'!F138))="","",OFFSET('Water Data'!$F$28,0,10*ROW('Water Data'!F138)))</f>
        <v/>
      </c>
      <c r="CA144" s="273" t="str">
        <f ca="true">+IF(OFFSET('Water Data'!$F$29,0,10*ROW('Water Data'!F138))="","",OFFSET('Water Data'!$F$29,0,10*ROW('Water Data'!F138)))</f>
        <v/>
      </c>
      <c r="CB144" s="273" t="str">
        <f ca="true">+IF(OFFSET('Water Data'!$G$27,0,10*ROW('Water Data'!G138))="","",OFFSET('Water Data'!$G$27,0,10*ROW('Water Data'!G138)))</f>
        <v/>
      </c>
      <c r="CC144" s="273" t="str">
        <f ca="true">+IF(OFFSET('Water Data'!$G$28,0,10*ROW('Water Data'!G138))="","",OFFSET('Water Data'!$G$28,0,10*ROW('Water Data'!G138)))</f>
        <v/>
      </c>
      <c r="CD144" s="273" t="str">
        <f ca="true">+IF(OFFSET('Water Data'!$G$29,0,10*ROW('Water Data'!G138))="","",OFFSET('Water Data'!$G$29,0,10*ROW('Water Data'!G138)))</f>
        <v/>
      </c>
      <c r="CE144" s="273" t="str">
        <f ca="true">+IF(OFFSET('Water Data'!$H$27,0,10*ROW('Water Data'!H138))="","",OFFSET('Water Data'!$H$27,0,10*ROW('Water Data'!H138)))</f>
        <v/>
      </c>
      <c r="CF144" s="273" t="str">
        <f ca="true">+IF(OFFSET('Water Data'!$H$28,0,10*ROW('Water Data'!H138))="","",OFFSET('Water Data'!$H$28,0,10*ROW('Water Data'!H138)))</f>
        <v/>
      </c>
      <c r="CG144" s="273" t="str">
        <f ca="true">+IF(OFFSET('Water Data'!$H$29,0,10*ROW('Water Data'!H138))="","",OFFSET('Water Data'!$H$29,0,10*ROW('Water Data'!H138)))</f>
        <v/>
      </c>
      <c r="CH144" s="273" t="str">
        <f ca="true">+IF(OFFSET('Water Data'!$I$27,0,10*ROW('Water Data'!I138))="","",OFFSET('Water Data'!$I$27,0,10*ROW('Water Data'!I138)))</f>
        <v/>
      </c>
      <c r="CI144" s="273" t="str">
        <f ca="true">+IF(OFFSET('Water Data'!$I$28,0,10*ROW('Water Data'!I138))="","",OFFSET('Water Data'!$I$28,0,10*ROW('Water Data'!I138)))</f>
        <v/>
      </c>
      <c r="CJ144" s="273" t="str">
        <f ca="true">+IF(OFFSET('Water Data'!$I$29,0,10*ROW('Water Data'!I138))="","",OFFSET('Water Data'!$I$29,0,10*ROW('Water Data'!I138)))</f>
        <v/>
      </c>
      <c r="CK144" s="273" t="str">
        <f ca="true">+IF(OFFSET('Sanitation Data'!$D$28,0,10*ROW('Sanitation Data'!D138))="","",OFFSET('Sanitation Data'!$D$28,0,10*ROW('Sanitation Data'!D138)))</f>
        <v/>
      </c>
      <c r="CL144" s="273" t="str">
        <f ca="true">+IF(OFFSET('Sanitation Data'!$D$29,0,10*ROW('Sanitation Data'!D138))="","",OFFSET('Sanitation Data'!$D$29,0,10*ROW('Sanitation Data'!D138)))</f>
        <v/>
      </c>
      <c r="CM144" s="273" t="str">
        <f ca="true">+IF(OFFSET('Sanitation Data'!$D$30,0,10*ROW('Sanitation Data'!D138))="","",OFFSET('Sanitation Data'!$D$30,0,10*ROW('Sanitation Data'!D138)))</f>
        <v/>
      </c>
      <c r="CN144" s="273" t="str">
        <f ca="true">+IF(OFFSET('Sanitation Data'!$D$31,0,10*ROW('Sanitation Data'!D138))="","",OFFSET('Sanitation Data'!$D$31,0,10*ROW('Sanitation Data'!D138)))</f>
        <v/>
      </c>
      <c r="CO144" s="273" t="str">
        <f ca="true">+IF(OFFSET('Sanitation Data'!$D$32,0,10*ROW('Sanitation Data'!D138))="","",OFFSET('Sanitation Data'!$D$32,0,10*ROW('Sanitation Data'!D138)))</f>
        <v/>
      </c>
      <c r="CP144" s="273" t="str">
        <f ca="true">+IF(OFFSET('Sanitation Data'!$E$28,0,10*ROW('Sanitation Data'!E138))="","",OFFSET('Sanitation Data'!$E$28,0,10*ROW('Sanitation Data'!E138)))</f>
        <v/>
      </c>
      <c r="CQ144" s="273" t="str">
        <f ca="true">+IF(OFFSET('Sanitation Data'!$E$29,0,10*ROW('Sanitation Data'!E138))="","",OFFSET('Sanitation Data'!$E$29,0,10*ROW('Sanitation Data'!E138)))</f>
        <v/>
      </c>
      <c r="CR144" s="273" t="str">
        <f ca="true">+IF(OFFSET('Sanitation Data'!$E$30,0,10*ROW('Sanitation Data'!E138))="","",OFFSET('Sanitation Data'!$E$30,0,10*ROW('Sanitation Data'!E138)))</f>
        <v/>
      </c>
      <c r="CS144" s="273" t="str">
        <f ca="true">+IF(OFFSET('Sanitation Data'!$E$31,0,10*ROW('Sanitation Data'!E138))="","",OFFSET('Sanitation Data'!$E$31,0,10*ROW('Sanitation Data'!E138)))</f>
        <v/>
      </c>
      <c r="CT144" s="273" t="str">
        <f ca="true">+IF(OFFSET('Sanitation Data'!$E$32,0,10*ROW('Sanitation Data'!E138))="","",OFFSET('Sanitation Data'!$E$32,0,10*ROW('Sanitation Data'!E138)))</f>
        <v/>
      </c>
      <c r="CU144" s="273" t="str">
        <f ca="true">+IF(OFFSET('Sanitation Data'!$F$28,0,10*ROW('Sanitation Data'!F138))="","",OFFSET('Sanitation Data'!$F$28,0,10*ROW('Sanitation Data'!F138)))</f>
        <v/>
      </c>
      <c r="CV144" s="273" t="str">
        <f ca="true">+IF(OFFSET('Sanitation Data'!$F$29,0,10*ROW('Sanitation Data'!F138))="","",OFFSET('Sanitation Data'!$F$29,0,10*ROW('Sanitation Data'!F138)))</f>
        <v/>
      </c>
      <c r="CW144" s="273" t="str">
        <f ca="true">+IF(OFFSET('Sanitation Data'!$F$30,0,10*ROW('Sanitation Data'!F138))="","",OFFSET('Sanitation Data'!$F$30,0,10*ROW('Sanitation Data'!F138)))</f>
        <v/>
      </c>
      <c r="CX144" s="273" t="str">
        <f ca="true">+IF(OFFSET('Sanitation Data'!$F$31,0,10*ROW('Sanitation Data'!F138))="","",OFFSET('Sanitation Data'!$F$31,0,10*ROW('Sanitation Data'!F138)))</f>
        <v/>
      </c>
      <c r="CY144" s="273" t="str">
        <f ca="true">+IF(OFFSET('Sanitation Data'!$F$32,0,10*ROW('Sanitation Data'!F138))="","",OFFSET('Sanitation Data'!$F$32,0,10*ROW('Sanitation Data'!F138)))</f>
        <v/>
      </c>
      <c r="CZ144" s="273" t="str">
        <f ca="true">+IF(OFFSET('Sanitation Data'!$G$28,0,10*ROW('Sanitation Data'!G138))="","",OFFSET('Sanitation Data'!$G$28,0,10*ROW('Sanitation Data'!G138)))</f>
        <v/>
      </c>
      <c r="DA144" s="273" t="str">
        <f ca="true">+IF(OFFSET('Sanitation Data'!$G$29,0,10*ROW('Sanitation Data'!G138))="","",OFFSET('Sanitation Data'!$G$29,0,10*ROW('Sanitation Data'!G138)))</f>
        <v/>
      </c>
      <c r="DB144" s="273" t="str">
        <f ca="true">+IF(OFFSET('Sanitation Data'!$G$30,0,10*ROW('Sanitation Data'!G138))="","",OFFSET('Sanitation Data'!$G$30,0,10*ROW('Sanitation Data'!G138)))</f>
        <v/>
      </c>
      <c r="DC144" s="273" t="str">
        <f ca="true">+IF(OFFSET('Sanitation Data'!$G$31,0,10*ROW('Sanitation Data'!G138))="","",OFFSET('Sanitation Data'!$G$31,0,10*ROW('Sanitation Data'!G138)))</f>
        <v/>
      </c>
      <c r="DD144" s="273" t="str">
        <f ca="true">+IF(OFFSET('Sanitation Data'!$G$32,0,10*ROW('Sanitation Data'!G138))="","",OFFSET('Sanitation Data'!$G$32,0,10*ROW('Sanitation Data'!G138)))</f>
        <v/>
      </c>
      <c r="DE144" s="273" t="str">
        <f ca="true">+IF(OFFSET('Sanitation Data'!$H$28,0,10*ROW('Sanitation Data'!H138))="","",OFFSET('Sanitation Data'!$H$28,0,10*ROW('Sanitation Data'!H138)))</f>
        <v/>
      </c>
      <c r="DF144" s="273" t="str">
        <f ca="true">+IF(OFFSET('Sanitation Data'!$H$29,0,10*ROW('Sanitation Data'!H138))="","",OFFSET('Sanitation Data'!$H$29,0,10*ROW('Sanitation Data'!H138)))</f>
        <v/>
      </c>
      <c r="DG144" s="273" t="str">
        <f ca="true">+IF(OFFSET('Sanitation Data'!$H$30,0,10*ROW('Sanitation Data'!H138))="","",OFFSET('Sanitation Data'!$H$30,0,10*ROW('Sanitation Data'!H138)))</f>
        <v/>
      </c>
      <c r="DH144" s="273" t="str">
        <f ca="true">+IF(OFFSET('Sanitation Data'!$H$31,0,10*ROW('Sanitation Data'!H138))="","",OFFSET('Sanitation Data'!$H$31,0,10*ROW('Sanitation Data'!H138)))</f>
        <v/>
      </c>
      <c r="DI144" s="273" t="str">
        <f ca="true">+IF(OFFSET('Sanitation Data'!$H$32,0,10*ROW('Sanitation Data'!H138))="","",OFFSET('Sanitation Data'!$H$32,0,10*ROW('Sanitation Data'!H138)))</f>
        <v/>
      </c>
      <c r="DJ144" s="273" t="str">
        <f ca="true">+IF(OFFSET('Sanitation Data'!$I$28,0,10*ROW('Sanitation Data'!I138))="","",OFFSET('Sanitation Data'!$I$28,0,10*ROW('Sanitation Data'!I138)))</f>
        <v/>
      </c>
      <c r="DK144" s="273" t="str">
        <f ca="true">+IF(OFFSET('Sanitation Data'!$I$29,0,10*ROW('Sanitation Data'!I138))="","",OFFSET('Sanitation Data'!$I$29,0,10*ROW('Sanitation Data'!I138)))</f>
        <v/>
      </c>
      <c r="DL144" s="273" t="str">
        <f ca="true">+IF(OFFSET('Sanitation Data'!$I$30,0,10*ROW('Sanitation Data'!I138))="","",OFFSET('Sanitation Data'!$I$30,0,10*ROW('Sanitation Data'!I138)))</f>
        <v/>
      </c>
      <c r="DM144" s="273" t="str">
        <f ca="true">+IF(OFFSET('Sanitation Data'!$I$31,0,10*ROW('Sanitation Data'!I138))="","",OFFSET('Sanitation Data'!$I$31,0,10*ROW('Sanitation Data'!I138)))</f>
        <v/>
      </c>
      <c r="DN144" s="273" t="str">
        <f ca="true">+IF(OFFSET('Sanitation Data'!$I$32,0,10*ROW('Sanitation Data'!I138))="","",OFFSET('Sanitation Data'!$I$32,0,10*ROW('Sanitation Data'!I138)))</f>
        <v/>
      </c>
      <c r="DO144" s="273" t="str">
        <f ca="true">+IF(OFFSET('Hygiene Data'!$D$11,0,10*ROW('Hygiene Data'!D138))="","",OFFSET('Hygiene Data'!$D$11,0,10*ROW('Hygiene Data'!D138)))</f>
        <v/>
      </c>
      <c r="DP144" s="273" t="str">
        <f ca="true">+IF(OFFSET('Hygiene Data'!$D$12,0,10*ROW('Hygiene Data'!D138))="","",OFFSET('Hygiene Data'!$D$12,0,10*ROW('Hygiene Data'!D138)))</f>
        <v/>
      </c>
      <c r="DQ144" s="273" t="str">
        <f ca="true">+IF(OFFSET('Hygiene Data'!$D$13,0,10*ROW('Hygiene Data'!D138))="","",OFFSET('Hygiene Data'!$D$13,0,10*ROW('Hygiene Data'!D138)))</f>
        <v/>
      </c>
      <c r="DR144" s="273" t="str">
        <f ca="true">+IF(OFFSET('Hygiene Data'!$E$11,0,10*ROW('Hygiene Data'!E138))="","",OFFSET('Hygiene Data'!$E$11,0,10*ROW('Hygiene Data'!E138)))</f>
        <v/>
      </c>
      <c r="DS144" s="273" t="str">
        <f ca="true">+IF(OFFSET('Hygiene Data'!$E$12,0,10*ROW('Hygiene Data'!E138))="","",OFFSET('Hygiene Data'!$E$12,0,10*ROW('Hygiene Data'!E138)))</f>
        <v/>
      </c>
      <c r="DT144" s="273" t="str">
        <f ca="true">+IF(OFFSET('Hygiene Data'!$E$13,0,10*ROW('Hygiene Data'!E138))="","",OFFSET('Hygiene Data'!$E$13,0,10*ROW('Hygiene Data'!E138)))</f>
        <v/>
      </c>
      <c r="DU144" s="273" t="str">
        <f ca="true">+IF(OFFSET('Hygiene Data'!$F$11,0,10*ROW('Hygiene Data'!F138))="","",OFFSET('Hygiene Data'!$F$11,0,10*ROW('Hygiene Data'!F138)))</f>
        <v/>
      </c>
      <c r="DV144" s="273" t="str">
        <f ca="true">+IF(OFFSET('Hygiene Data'!$F$12,0,10*ROW('Hygiene Data'!F138))="","",OFFSET('Hygiene Data'!$F$12,0,10*ROW('Hygiene Data'!F138)))</f>
        <v/>
      </c>
      <c r="DW144" s="273" t="str">
        <f ca="true">+IF(OFFSET('Hygiene Data'!$F$13,0,10*ROW('Hygiene Data'!F138))="","",OFFSET('Hygiene Data'!$F$13,0,10*ROW('Hygiene Data'!F138)))</f>
        <v/>
      </c>
      <c r="DX144" s="273" t="str">
        <f ca="true">+IF(OFFSET('Hygiene Data'!$G$11,0,10*ROW('Hygiene Data'!G138))="","",OFFSET('Hygiene Data'!$G$11,0,10*ROW('Hygiene Data'!G138)))</f>
        <v/>
      </c>
      <c r="DY144" s="273" t="str">
        <f ca="true">+IF(OFFSET('Hygiene Data'!$G$12,0,10*ROW('Hygiene Data'!G138))="","",OFFSET('Hygiene Data'!$G$12,0,10*ROW('Hygiene Data'!G138)))</f>
        <v/>
      </c>
      <c r="DZ144" s="273" t="str">
        <f ca="true">+IF(OFFSET('Hygiene Data'!$G$13,0,10*ROW('Hygiene Data'!G138))="","",OFFSET('Hygiene Data'!$G$13,0,10*ROW('Hygiene Data'!G138)))</f>
        <v/>
      </c>
      <c r="EA144" s="273" t="str">
        <f ca="true">+IF(OFFSET('Hygiene Data'!$H$11,0,10*ROW('Hygiene Data'!H138))="","",OFFSET('Hygiene Data'!$H$11,0,10*ROW('Hygiene Data'!H138)))</f>
        <v/>
      </c>
      <c r="EB144" s="273" t="str">
        <f ca="true">+IF(OFFSET('Hygiene Data'!$H$12,0,10*ROW('Hygiene Data'!H138))="","",OFFSET('Hygiene Data'!$H$12,0,10*ROW('Hygiene Data'!H138)))</f>
        <v/>
      </c>
      <c r="EC144" s="273" t="str">
        <f ca="true">+IF(OFFSET('Hygiene Data'!$H$13,0,10*ROW('Hygiene Data'!H138))="","",OFFSET('Hygiene Data'!$H$13,0,10*ROW('Hygiene Data'!H138)))</f>
        <v/>
      </c>
      <c r="ED144" s="273" t="str">
        <f ca="true">+IF(OFFSET('Hygiene Data'!$I$11,0,10*ROW('Hygiene Data'!I138))="","",OFFSET('Hygiene Data'!$I$11,0,10*ROW('Hygiene Data'!I138)))</f>
        <v/>
      </c>
      <c r="EE144" s="273" t="str">
        <f ca="true">+IF(OFFSET('Hygiene Data'!$I$12,0,10*ROW('Hygiene Data'!I138))="","",OFFSET('Hygiene Data'!$I$12,0,10*ROW('Hygiene Data'!I138)))</f>
        <v/>
      </c>
      <c r="EF144" s="273"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29"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3"/>
      <c r="BS145" s="273" t="str">
        <f ca="true">+IF(OFFSET('Water Data'!$D$27,0,10*ROW('Water Data'!D139))="","",OFFSET('Water Data'!$D$27,0,10*ROW('Water Data'!D139)))</f>
        <v/>
      </c>
      <c r="BT145" s="273" t="str">
        <f ca="true">+IF(OFFSET('Water Data'!$D$28,0,10*ROW('Water Data'!D139))="","",OFFSET('Water Data'!$D$28,0,10*ROW('Water Data'!D139)))</f>
        <v/>
      </c>
      <c r="BU145" s="273" t="str">
        <f ca="true">+IF(OFFSET('Water Data'!$D$29,0,10*ROW('Water Data'!D139))="","",OFFSET('Water Data'!$D$29,0,10*ROW('Water Data'!D139)))</f>
        <v/>
      </c>
      <c r="BV145" s="273" t="str">
        <f ca="true">+IF(OFFSET('Water Data'!$E$27,0,10*ROW('Water Data'!E139))="","",OFFSET('Water Data'!$E$27,0,10*ROW('Water Data'!E139)))</f>
        <v/>
      </c>
      <c r="BW145" s="273" t="str">
        <f ca="true">+IF(OFFSET('Water Data'!$E$28,0,10*ROW('Water Data'!E139))="","",OFFSET('Water Data'!$E$28,0,10*ROW('Water Data'!E139)))</f>
        <v/>
      </c>
      <c r="BX145" s="273" t="str">
        <f ca="true">+IF(OFFSET('Water Data'!$E$29,0,10*ROW('Water Data'!E139))="","",OFFSET('Water Data'!$E$29,0,10*ROW('Water Data'!E139)))</f>
        <v/>
      </c>
      <c r="BY145" s="273" t="str">
        <f ca="true">+IF(OFFSET('Water Data'!$F$27,0,10*ROW('Water Data'!F139))="","",OFFSET('Water Data'!$F$27,0,10*ROW('Water Data'!F139)))</f>
        <v/>
      </c>
      <c r="BZ145" s="273" t="str">
        <f ca="true">+IF(OFFSET('Water Data'!$F$28,0,10*ROW('Water Data'!F139))="","",OFFSET('Water Data'!$F$28,0,10*ROW('Water Data'!F139)))</f>
        <v/>
      </c>
      <c r="CA145" s="273" t="str">
        <f ca="true">+IF(OFFSET('Water Data'!$F$29,0,10*ROW('Water Data'!F139))="","",OFFSET('Water Data'!$F$29,0,10*ROW('Water Data'!F139)))</f>
        <v/>
      </c>
      <c r="CB145" s="273" t="str">
        <f ca="true">+IF(OFFSET('Water Data'!$G$27,0,10*ROW('Water Data'!G139))="","",OFFSET('Water Data'!$G$27,0,10*ROW('Water Data'!G139)))</f>
        <v/>
      </c>
      <c r="CC145" s="273" t="str">
        <f ca="true">+IF(OFFSET('Water Data'!$G$28,0,10*ROW('Water Data'!G139))="","",OFFSET('Water Data'!$G$28,0,10*ROW('Water Data'!G139)))</f>
        <v/>
      </c>
      <c r="CD145" s="273" t="str">
        <f ca="true">+IF(OFFSET('Water Data'!$G$29,0,10*ROW('Water Data'!G139))="","",OFFSET('Water Data'!$G$29,0,10*ROW('Water Data'!G139)))</f>
        <v/>
      </c>
      <c r="CE145" s="273" t="str">
        <f ca="true">+IF(OFFSET('Water Data'!$H$27,0,10*ROW('Water Data'!H139))="","",OFFSET('Water Data'!$H$27,0,10*ROW('Water Data'!H139)))</f>
        <v/>
      </c>
      <c r="CF145" s="273" t="str">
        <f ca="true">+IF(OFFSET('Water Data'!$H$28,0,10*ROW('Water Data'!H139))="","",OFFSET('Water Data'!$H$28,0,10*ROW('Water Data'!H139)))</f>
        <v/>
      </c>
      <c r="CG145" s="273" t="str">
        <f ca="true">+IF(OFFSET('Water Data'!$H$29,0,10*ROW('Water Data'!H139))="","",OFFSET('Water Data'!$H$29,0,10*ROW('Water Data'!H139)))</f>
        <v/>
      </c>
      <c r="CH145" s="273" t="str">
        <f ca="true">+IF(OFFSET('Water Data'!$I$27,0,10*ROW('Water Data'!I139))="","",OFFSET('Water Data'!$I$27,0,10*ROW('Water Data'!I139)))</f>
        <v/>
      </c>
      <c r="CI145" s="273" t="str">
        <f ca="true">+IF(OFFSET('Water Data'!$I$28,0,10*ROW('Water Data'!I139))="","",OFFSET('Water Data'!$I$28,0,10*ROW('Water Data'!I139)))</f>
        <v/>
      </c>
      <c r="CJ145" s="273" t="str">
        <f ca="true">+IF(OFFSET('Water Data'!$I$29,0,10*ROW('Water Data'!I139))="","",OFFSET('Water Data'!$I$29,0,10*ROW('Water Data'!I139)))</f>
        <v/>
      </c>
      <c r="CK145" s="273" t="str">
        <f ca="true">+IF(OFFSET('Sanitation Data'!$D$28,0,10*ROW('Sanitation Data'!D139))="","",OFFSET('Sanitation Data'!$D$28,0,10*ROW('Sanitation Data'!D139)))</f>
        <v/>
      </c>
      <c r="CL145" s="273" t="str">
        <f ca="true">+IF(OFFSET('Sanitation Data'!$D$29,0,10*ROW('Sanitation Data'!D139))="","",OFFSET('Sanitation Data'!$D$29,0,10*ROW('Sanitation Data'!D139)))</f>
        <v/>
      </c>
      <c r="CM145" s="273" t="str">
        <f ca="true">+IF(OFFSET('Sanitation Data'!$D$30,0,10*ROW('Sanitation Data'!D139))="","",OFFSET('Sanitation Data'!$D$30,0,10*ROW('Sanitation Data'!D139)))</f>
        <v/>
      </c>
      <c r="CN145" s="273" t="str">
        <f ca="true">+IF(OFFSET('Sanitation Data'!$D$31,0,10*ROW('Sanitation Data'!D139))="","",OFFSET('Sanitation Data'!$D$31,0,10*ROW('Sanitation Data'!D139)))</f>
        <v/>
      </c>
      <c r="CO145" s="273" t="str">
        <f ca="true">+IF(OFFSET('Sanitation Data'!$D$32,0,10*ROW('Sanitation Data'!D139))="","",OFFSET('Sanitation Data'!$D$32,0,10*ROW('Sanitation Data'!D139)))</f>
        <v/>
      </c>
      <c r="CP145" s="273" t="str">
        <f ca="true">+IF(OFFSET('Sanitation Data'!$E$28,0,10*ROW('Sanitation Data'!E139))="","",OFFSET('Sanitation Data'!$E$28,0,10*ROW('Sanitation Data'!E139)))</f>
        <v/>
      </c>
      <c r="CQ145" s="273" t="str">
        <f ca="true">+IF(OFFSET('Sanitation Data'!$E$29,0,10*ROW('Sanitation Data'!E139))="","",OFFSET('Sanitation Data'!$E$29,0,10*ROW('Sanitation Data'!E139)))</f>
        <v/>
      </c>
      <c r="CR145" s="273" t="str">
        <f ca="true">+IF(OFFSET('Sanitation Data'!$E$30,0,10*ROW('Sanitation Data'!E139))="","",OFFSET('Sanitation Data'!$E$30,0,10*ROW('Sanitation Data'!E139)))</f>
        <v/>
      </c>
      <c r="CS145" s="273" t="str">
        <f ca="true">+IF(OFFSET('Sanitation Data'!$E$31,0,10*ROW('Sanitation Data'!E139))="","",OFFSET('Sanitation Data'!$E$31,0,10*ROW('Sanitation Data'!E139)))</f>
        <v/>
      </c>
      <c r="CT145" s="273" t="str">
        <f ca="true">+IF(OFFSET('Sanitation Data'!$E$32,0,10*ROW('Sanitation Data'!E139))="","",OFFSET('Sanitation Data'!$E$32,0,10*ROW('Sanitation Data'!E139)))</f>
        <v/>
      </c>
      <c r="CU145" s="273" t="str">
        <f ca="true">+IF(OFFSET('Sanitation Data'!$F$28,0,10*ROW('Sanitation Data'!F139))="","",OFFSET('Sanitation Data'!$F$28,0,10*ROW('Sanitation Data'!F139)))</f>
        <v/>
      </c>
      <c r="CV145" s="273" t="str">
        <f ca="true">+IF(OFFSET('Sanitation Data'!$F$29,0,10*ROW('Sanitation Data'!F139))="","",OFFSET('Sanitation Data'!$F$29,0,10*ROW('Sanitation Data'!F139)))</f>
        <v/>
      </c>
      <c r="CW145" s="273" t="str">
        <f ca="true">+IF(OFFSET('Sanitation Data'!$F$30,0,10*ROW('Sanitation Data'!F139))="","",OFFSET('Sanitation Data'!$F$30,0,10*ROW('Sanitation Data'!F139)))</f>
        <v/>
      </c>
      <c r="CX145" s="273" t="str">
        <f ca="true">+IF(OFFSET('Sanitation Data'!$F$31,0,10*ROW('Sanitation Data'!F139))="","",OFFSET('Sanitation Data'!$F$31,0,10*ROW('Sanitation Data'!F139)))</f>
        <v/>
      </c>
      <c r="CY145" s="273" t="str">
        <f ca="true">+IF(OFFSET('Sanitation Data'!$F$32,0,10*ROW('Sanitation Data'!F139))="","",OFFSET('Sanitation Data'!$F$32,0,10*ROW('Sanitation Data'!F139)))</f>
        <v/>
      </c>
      <c r="CZ145" s="273" t="str">
        <f ca="true">+IF(OFFSET('Sanitation Data'!$G$28,0,10*ROW('Sanitation Data'!G139))="","",OFFSET('Sanitation Data'!$G$28,0,10*ROW('Sanitation Data'!G139)))</f>
        <v/>
      </c>
      <c r="DA145" s="273" t="str">
        <f ca="true">+IF(OFFSET('Sanitation Data'!$G$29,0,10*ROW('Sanitation Data'!G139))="","",OFFSET('Sanitation Data'!$G$29,0,10*ROW('Sanitation Data'!G139)))</f>
        <v/>
      </c>
      <c r="DB145" s="273" t="str">
        <f ca="true">+IF(OFFSET('Sanitation Data'!$G$30,0,10*ROW('Sanitation Data'!G139))="","",OFFSET('Sanitation Data'!$G$30,0,10*ROW('Sanitation Data'!G139)))</f>
        <v/>
      </c>
      <c r="DC145" s="273" t="str">
        <f ca="true">+IF(OFFSET('Sanitation Data'!$G$31,0,10*ROW('Sanitation Data'!G139))="","",OFFSET('Sanitation Data'!$G$31,0,10*ROW('Sanitation Data'!G139)))</f>
        <v/>
      </c>
      <c r="DD145" s="273" t="str">
        <f ca="true">+IF(OFFSET('Sanitation Data'!$G$32,0,10*ROW('Sanitation Data'!G139))="","",OFFSET('Sanitation Data'!$G$32,0,10*ROW('Sanitation Data'!G139)))</f>
        <v/>
      </c>
      <c r="DE145" s="273" t="str">
        <f ca="true">+IF(OFFSET('Sanitation Data'!$H$28,0,10*ROW('Sanitation Data'!H139))="","",OFFSET('Sanitation Data'!$H$28,0,10*ROW('Sanitation Data'!H139)))</f>
        <v/>
      </c>
      <c r="DF145" s="273" t="str">
        <f ca="true">+IF(OFFSET('Sanitation Data'!$H$29,0,10*ROW('Sanitation Data'!H139))="","",OFFSET('Sanitation Data'!$H$29,0,10*ROW('Sanitation Data'!H139)))</f>
        <v/>
      </c>
      <c r="DG145" s="273" t="str">
        <f ca="true">+IF(OFFSET('Sanitation Data'!$H$30,0,10*ROW('Sanitation Data'!H139))="","",OFFSET('Sanitation Data'!$H$30,0,10*ROW('Sanitation Data'!H139)))</f>
        <v/>
      </c>
      <c r="DH145" s="273" t="str">
        <f ca="true">+IF(OFFSET('Sanitation Data'!$H$31,0,10*ROW('Sanitation Data'!H139))="","",OFFSET('Sanitation Data'!$H$31,0,10*ROW('Sanitation Data'!H139)))</f>
        <v/>
      </c>
      <c r="DI145" s="273" t="str">
        <f ca="true">+IF(OFFSET('Sanitation Data'!$H$32,0,10*ROW('Sanitation Data'!H139))="","",OFFSET('Sanitation Data'!$H$32,0,10*ROW('Sanitation Data'!H139)))</f>
        <v/>
      </c>
      <c r="DJ145" s="273" t="str">
        <f ca="true">+IF(OFFSET('Sanitation Data'!$I$28,0,10*ROW('Sanitation Data'!I139))="","",OFFSET('Sanitation Data'!$I$28,0,10*ROW('Sanitation Data'!I139)))</f>
        <v/>
      </c>
      <c r="DK145" s="273" t="str">
        <f ca="true">+IF(OFFSET('Sanitation Data'!$I$29,0,10*ROW('Sanitation Data'!I139))="","",OFFSET('Sanitation Data'!$I$29,0,10*ROW('Sanitation Data'!I139)))</f>
        <v/>
      </c>
      <c r="DL145" s="273" t="str">
        <f ca="true">+IF(OFFSET('Sanitation Data'!$I$30,0,10*ROW('Sanitation Data'!I139))="","",OFFSET('Sanitation Data'!$I$30,0,10*ROW('Sanitation Data'!I139)))</f>
        <v/>
      </c>
      <c r="DM145" s="273" t="str">
        <f ca="true">+IF(OFFSET('Sanitation Data'!$I$31,0,10*ROW('Sanitation Data'!I139))="","",OFFSET('Sanitation Data'!$I$31,0,10*ROW('Sanitation Data'!I139)))</f>
        <v/>
      </c>
      <c r="DN145" s="273" t="str">
        <f ca="true">+IF(OFFSET('Sanitation Data'!$I$32,0,10*ROW('Sanitation Data'!I139))="","",OFFSET('Sanitation Data'!$I$32,0,10*ROW('Sanitation Data'!I139)))</f>
        <v/>
      </c>
      <c r="DO145" s="273" t="str">
        <f ca="true">+IF(OFFSET('Hygiene Data'!$D$11,0,10*ROW('Hygiene Data'!D139))="","",OFFSET('Hygiene Data'!$D$11,0,10*ROW('Hygiene Data'!D139)))</f>
        <v/>
      </c>
      <c r="DP145" s="273" t="str">
        <f ca="true">+IF(OFFSET('Hygiene Data'!$D$12,0,10*ROW('Hygiene Data'!D139))="","",OFFSET('Hygiene Data'!$D$12,0,10*ROW('Hygiene Data'!D139)))</f>
        <v/>
      </c>
      <c r="DQ145" s="273" t="str">
        <f ca="true">+IF(OFFSET('Hygiene Data'!$D$13,0,10*ROW('Hygiene Data'!D139))="","",OFFSET('Hygiene Data'!$D$13,0,10*ROW('Hygiene Data'!D139)))</f>
        <v/>
      </c>
      <c r="DR145" s="273" t="str">
        <f ca="true">+IF(OFFSET('Hygiene Data'!$E$11,0,10*ROW('Hygiene Data'!E139))="","",OFFSET('Hygiene Data'!$E$11,0,10*ROW('Hygiene Data'!E139)))</f>
        <v/>
      </c>
      <c r="DS145" s="273" t="str">
        <f ca="true">+IF(OFFSET('Hygiene Data'!$E$12,0,10*ROW('Hygiene Data'!E139))="","",OFFSET('Hygiene Data'!$E$12,0,10*ROW('Hygiene Data'!E139)))</f>
        <v/>
      </c>
      <c r="DT145" s="273" t="str">
        <f ca="true">+IF(OFFSET('Hygiene Data'!$E$13,0,10*ROW('Hygiene Data'!E139))="","",OFFSET('Hygiene Data'!$E$13,0,10*ROW('Hygiene Data'!E139)))</f>
        <v/>
      </c>
      <c r="DU145" s="273" t="str">
        <f ca="true">+IF(OFFSET('Hygiene Data'!$F$11,0,10*ROW('Hygiene Data'!F139))="","",OFFSET('Hygiene Data'!$F$11,0,10*ROW('Hygiene Data'!F139)))</f>
        <v/>
      </c>
      <c r="DV145" s="273" t="str">
        <f ca="true">+IF(OFFSET('Hygiene Data'!$F$12,0,10*ROW('Hygiene Data'!F139))="","",OFFSET('Hygiene Data'!$F$12,0,10*ROW('Hygiene Data'!F139)))</f>
        <v/>
      </c>
      <c r="DW145" s="273" t="str">
        <f ca="true">+IF(OFFSET('Hygiene Data'!$F$13,0,10*ROW('Hygiene Data'!F139))="","",OFFSET('Hygiene Data'!$F$13,0,10*ROW('Hygiene Data'!F139)))</f>
        <v/>
      </c>
      <c r="DX145" s="273" t="str">
        <f ca="true">+IF(OFFSET('Hygiene Data'!$G$11,0,10*ROW('Hygiene Data'!G139))="","",OFFSET('Hygiene Data'!$G$11,0,10*ROW('Hygiene Data'!G139)))</f>
        <v/>
      </c>
      <c r="DY145" s="273" t="str">
        <f ca="true">+IF(OFFSET('Hygiene Data'!$G$12,0,10*ROW('Hygiene Data'!G139))="","",OFFSET('Hygiene Data'!$G$12,0,10*ROW('Hygiene Data'!G139)))</f>
        <v/>
      </c>
      <c r="DZ145" s="273" t="str">
        <f ca="true">+IF(OFFSET('Hygiene Data'!$G$13,0,10*ROW('Hygiene Data'!G139))="","",OFFSET('Hygiene Data'!$G$13,0,10*ROW('Hygiene Data'!G139)))</f>
        <v/>
      </c>
      <c r="EA145" s="273" t="str">
        <f ca="true">+IF(OFFSET('Hygiene Data'!$H$11,0,10*ROW('Hygiene Data'!H139))="","",OFFSET('Hygiene Data'!$H$11,0,10*ROW('Hygiene Data'!H139)))</f>
        <v/>
      </c>
      <c r="EB145" s="273" t="str">
        <f ca="true">+IF(OFFSET('Hygiene Data'!$H$12,0,10*ROW('Hygiene Data'!H139))="","",OFFSET('Hygiene Data'!$H$12,0,10*ROW('Hygiene Data'!H139)))</f>
        <v/>
      </c>
      <c r="EC145" s="273" t="str">
        <f ca="true">+IF(OFFSET('Hygiene Data'!$H$13,0,10*ROW('Hygiene Data'!H139))="","",OFFSET('Hygiene Data'!$H$13,0,10*ROW('Hygiene Data'!H139)))</f>
        <v/>
      </c>
      <c r="ED145" s="273" t="str">
        <f ca="true">+IF(OFFSET('Hygiene Data'!$I$11,0,10*ROW('Hygiene Data'!I139))="","",OFFSET('Hygiene Data'!$I$11,0,10*ROW('Hygiene Data'!I139)))</f>
        <v/>
      </c>
      <c r="EE145" s="273" t="str">
        <f ca="true">+IF(OFFSET('Hygiene Data'!$I$12,0,10*ROW('Hygiene Data'!I139))="","",OFFSET('Hygiene Data'!$I$12,0,10*ROW('Hygiene Data'!I139)))</f>
        <v/>
      </c>
      <c r="EF145" s="273"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29"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3"/>
      <c r="BS146" s="273" t="str">
        <f ca="true">+IF(OFFSET('Water Data'!$D$27,0,10*ROW('Water Data'!D140))="","",OFFSET('Water Data'!$D$27,0,10*ROW('Water Data'!D140)))</f>
        <v/>
      </c>
      <c r="BT146" s="273" t="str">
        <f ca="true">+IF(OFFSET('Water Data'!$D$28,0,10*ROW('Water Data'!D140))="","",OFFSET('Water Data'!$D$28,0,10*ROW('Water Data'!D140)))</f>
        <v/>
      </c>
      <c r="BU146" s="273" t="str">
        <f ca="true">+IF(OFFSET('Water Data'!$D$29,0,10*ROW('Water Data'!D140))="","",OFFSET('Water Data'!$D$29,0,10*ROW('Water Data'!D140)))</f>
        <v/>
      </c>
      <c r="BV146" s="273" t="str">
        <f ca="true">+IF(OFFSET('Water Data'!$E$27,0,10*ROW('Water Data'!E140))="","",OFFSET('Water Data'!$E$27,0,10*ROW('Water Data'!E140)))</f>
        <v/>
      </c>
      <c r="BW146" s="273" t="str">
        <f ca="true">+IF(OFFSET('Water Data'!$E$28,0,10*ROW('Water Data'!E140))="","",OFFSET('Water Data'!$E$28,0,10*ROW('Water Data'!E140)))</f>
        <v/>
      </c>
      <c r="BX146" s="273" t="str">
        <f ca="true">+IF(OFFSET('Water Data'!$E$29,0,10*ROW('Water Data'!E140))="","",OFFSET('Water Data'!$E$29,0,10*ROW('Water Data'!E140)))</f>
        <v/>
      </c>
      <c r="BY146" s="273" t="str">
        <f ca="true">+IF(OFFSET('Water Data'!$F$27,0,10*ROW('Water Data'!F140))="","",OFFSET('Water Data'!$F$27,0,10*ROW('Water Data'!F140)))</f>
        <v/>
      </c>
      <c r="BZ146" s="273" t="str">
        <f ca="true">+IF(OFFSET('Water Data'!$F$28,0,10*ROW('Water Data'!F140))="","",OFFSET('Water Data'!$F$28,0,10*ROW('Water Data'!F140)))</f>
        <v/>
      </c>
      <c r="CA146" s="273" t="str">
        <f ca="true">+IF(OFFSET('Water Data'!$F$29,0,10*ROW('Water Data'!F140))="","",OFFSET('Water Data'!$F$29,0,10*ROW('Water Data'!F140)))</f>
        <v/>
      </c>
      <c r="CB146" s="273" t="str">
        <f ca="true">+IF(OFFSET('Water Data'!$G$27,0,10*ROW('Water Data'!G140))="","",OFFSET('Water Data'!$G$27,0,10*ROW('Water Data'!G140)))</f>
        <v/>
      </c>
      <c r="CC146" s="273" t="str">
        <f ca="true">+IF(OFFSET('Water Data'!$G$28,0,10*ROW('Water Data'!G140))="","",OFFSET('Water Data'!$G$28,0,10*ROW('Water Data'!G140)))</f>
        <v/>
      </c>
      <c r="CD146" s="273" t="str">
        <f ca="true">+IF(OFFSET('Water Data'!$G$29,0,10*ROW('Water Data'!G140))="","",OFFSET('Water Data'!$G$29,0,10*ROW('Water Data'!G140)))</f>
        <v/>
      </c>
      <c r="CE146" s="273" t="str">
        <f ca="true">+IF(OFFSET('Water Data'!$H$27,0,10*ROW('Water Data'!H140))="","",OFFSET('Water Data'!$H$27,0,10*ROW('Water Data'!H140)))</f>
        <v/>
      </c>
      <c r="CF146" s="273" t="str">
        <f ca="true">+IF(OFFSET('Water Data'!$H$28,0,10*ROW('Water Data'!H140))="","",OFFSET('Water Data'!$H$28,0,10*ROW('Water Data'!H140)))</f>
        <v/>
      </c>
      <c r="CG146" s="273" t="str">
        <f ca="true">+IF(OFFSET('Water Data'!$H$29,0,10*ROW('Water Data'!H140))="","",OFFSET('Water Data'!$H$29,0,10*ROW('Water Data'!H140)))</f>
        <v/>
      </c>
      <c r="CH146" s="273" t="str">
        <f ca="true">+IF(OFFSET('Water Data'!$I$27,0,10*ROW('Water Data'!I140))="","",OFFSET('Water Data'!$I$27,0,10*ROW('Water Data'!I140)))</f>
        <v/>
      </c>
      <c r="CI146" s="273" t="str">
        <f ca="true">+IF(OFFSET('Water Data'!$I$28,0,10*ROW('Water Data'!I140))="","",OFFSET('Water Data'!$I$28,0,10*ROW('Water Data'!I140)))</f>
        <v/>
      </c>
      <c r="CJ146" s="273" t="str">
        <f ca="true">+IF(OFFSET('Water Data'!$I$29,0,10*ROW('Water Data'!I140))="","",OFFSET('Water Data'!$I$29,0,10*ROW('Water Data'!I140)))</f>
        <v/>
      </c>
      <c r="CK146" s="273" t="str">
        <f ca="true">+IF(OFFSET('Sanitation Data'!$D$28,0,10*ROW('Sanitation Data'!D140))="","",OFFSET('Sanitation Data'!$D$28,0,10*ROW('Sanitation Data'!D140)))</f>
        <v/>
      </c>
      <c r="CL146" s="273" t="str">
        <f ca="true">+IF(OFFSET('Sanitation Data'!$D$29,0,10*ROW('Sanitation Data'!D140))="","",OFFSET('Sanitation Data'!$D$29,0,10*ROW('Sanitation Data'!D140)))</f>
        <v/>
      </c>
      <c r="CM146" s="273" t="str">
        <f ca="true">+IF(OFFSET('Sanitation Data'!$D$30,0,10*ROW('Sanitation Data'!D140))="","",OFFSET('Sanitation Data'!$D$30,0,10*ROW('Sanitation Data'!D140)))</f>
        <v/>
      </c>
      <c r="CN146" s="273" t="str">
        <f ca="true">+IF(OFFSET('Sanitation Data'!$D$31,0,10*ROW('Sanitation Data'!D140))="","",OFFSET('Sanitation Data'!$D$31,0,10*ROW('Sanitation Data'!D140)))</f>
        <v/>
      </c>
      <c r="CO146" s="273" t="str">
        <f ca="true">+IF(OFFSET('Sanitation Data'!$D$32,0,10*ROW('Sanitation Data'!D140))="","",OFFSET('Sanitation Data'!$D$32,0,10*ROW('Sanitation Data'!D140)))</f>
        <v/>
      </c>
      <c r="CP146" s="273" t="str">
        <f ca="true">+IF(OFFSET('Sanitation Data'!$E$28,0,10*ROW('Sanitation Data'!E140))="","",OFFSET('Sanitation Data'!$E$28,0,10*ROW('Sanitation Data'!E140)))</f>
        <v/>
      </c>
      <c r="CQ146" s="273" t="str">
        <f ca="true">+IF(OFFSET('Sanitation Data'!$E$29,0,10*ROW('Sanitation Data'!E140))="","",OFFSET('Sanitation Data'!$E$29,0,10*ROW('Sanitation Data'!E140)))</f>
        <v/>
      </c>
      <c r="CR146" s="273" t="str">
        <f ca="true">+IF(OFFSET('Sanitation Data'!$E$30,0,10*ROW('Sanitation Data'!E140))="","",OFFSET('Sanitation Data'!$E$30,0,10*ROW('Sanitation Data'!E140)))</f>
        <v/>
      </c>
      <c r="CS146" s="273" t="str">
        <f ca="true">+IF(OFFSET('Sanitation Data'!$E$31,0,10*ROW('Sanitation Data'!E140))="","",OFFSET('Sanitation Data'!$E$31,0,10*ROW('Sanitation Data'!E140)))</f>
        <v/>
      </c>
      <c r="CT146" s="273" t="str">
        <f ca="true">+IF(OFFSET('Sanitation Data'!$E$32,0,10*ROW('Sanitation Data'!E140))="","",OFFSET('Sanitation Data'!$E$32,0,10*ROW('Sanitation Data'!E140)))</f>
        <v/>
      </c>
      <c r="CU146" s="273" t="str">
        <f ca="true">+IF(OFFSET('Sanitation Data'!$F$28,0,10*ROW('Sanitation Data'!F140))="","",OFFSET('Sanitation Data'!$F$28,0,10*ROW('Sanitation Data'!F140)))</f>
        <v/>
      </c>
      <c r="CV146" s="273" t="str">
        <f ca="true">+IF(OFFSET('Sanitation Data'!$F$29,0,10*ROW('Sanitation Data'!F140))="","",OFFSET('Sanitation Data'!$F$29,0,10*ROW('Sanitation Data'!F140)))</f>
        <v/>
      </c>
      <c r="CW146" s="273" t="str">
        <f ca="true">+IF(OFFSET('Sanitation Data'!$F$30,0,10*ROW('Sanitation Data'!F140))="","",OFFSET('Sanitation Data'!$F$30,0,10*ROW('Sanitation Data'!F140)))</f>
        <v/>
      </c>
      <c r="CX146" s="273" t="str">
        <f ca="true">+IF(OFFSET('Sanitation Data'!$F$31,0,10*ROW('Sanitation Data'!F140))="","",OFFSET('Sanitation Data'!$F$31,0,10*ROW('Sanitation Data'!F140)))</f>
        <v/>
      </c>
      <c r="CY146" s="273" t="str">
        <f ca="true">+IF(OFFSET('Sanitation Data'!$F$32,0,10*ROW('Sanitation Data'!F140))="","",OFFSET('Sanitation Data'!$F$32,0,10*ROW('Sanitation Data'!F140)))</f>
        <v/>
      </c>
      <c r="CZ146" s="273" t="str">
        <f ca="true">+IF(OFFSET('Sanitation Data'!$G$28,0,10*ROW('Sanitation Data'!G140))="","",OFFSET('Sanitation Data'!$G$28,0,10*ROW('Sanitation Data'!G140)))</f>
        <v/>
      </c>
      <c r="DA146" s="273" t="str">
        <f ca="true">+IF(OFFSET('Sanitation Data'!$G$29,0,10*ROW('Sanitation Data'!G140))="","",OFFSET('Sanitation Data'!$G$29,0,10*ROW('Sanitation Data'!G140)))</f>
        <v/>
      </c>
      <c r="DB146" s="273" t="str">
        <f ca="true">+IF(OFFSET('Sanitation Data'!$G$30,0,10*ROW('Sanitation Data'!G140))="","",OFFSET('Sanitation Data'!$G$30,0,10*ROW('Sanitation Data'!G140)))</f>
        <v/>
      </c>
      <c r="DC146" s="273" t="str">
        <f ca="true">+IF(OFFSET('Sanitation Data'!$G$31,0,10*ROW('Sanitation Data'!G140))="","",OFFSET('Sanitation Data'!$G$31,0,10*ROW('Sanitation Data'!G140)))</f>
        <v/>
      </c>
      <c r="DD146" s="273" t="str">
        <f ca="true">+IF(OFFSET('Sanitation Data'!$G$32,0,10*ROW('Sanitation Data'!G140))="","",OFFSET('Sanitation Data'!$G$32,0,10*ROW('Sanitation Data'!G140)))</f>
        <v/>
      </c>
      <c r="DE146" s="273" t="str">
        <f ca="true">+IF(OFFSET('Sanitation Data'!$H$28,0,10*ROW('Sanitation Data'!H140))="","",OFFSET('Sanitation Data'!$H$28,0,10*ROW('Sanitation Data'!H140)))</f>
        <v/>
      </c>
      <c r="DF146" s="273" t="str">
        <f ca="true">+IF(OFFSET('Sanitation Data'!$H$29,0,10*ROW('Sanitation Data'!H140))="","",OFFSET('Sanitation Data'!$H$29,0,10*ROW('Sanitation Data'!H140)))</f>
        <v/>
      </c>
      <c r="DG146" s="273" t="str">
        <f ca="true">+IF(OFFSET('Sanitation Data'!$H$30,0,10*ROW('Sanitation Data'!H140))="","",OFFSET('Sanitation Data'!$H$30,0,10*ROW('Sanitation Data'!H140)))</f>
        <v/>
      </c>
      <c r="DH146" s="273" t="str">
        <f ca="true">+IF(OFFSET('Sanitation Data'!$H$31,0,10*ROW('Sanitation Data'!H140))="","",OFFSET('Sanitation Data'!$H$31,0,10*ROW('Sanitation Data'!H140)))</f>
        <v/>
      </c>
      <c r="DI146" s="273" t="str">
        <f ca="true">+IF(OFFSET('Sanitation Data'!$H$32,0,10*ROW('Sanitation Data'!H140))="","",OFFSET('Sanitation Data'!$H$32,0,10*ROW('Sanitation Data'!H140)))</f>
        <v/>
      </c>
      <c r="DJ146" s="273" t="str">
        <f ca="true">+IF(OFFSET('Sanitation Data'!$I$28,0,10*ROW('Sanitation Data'!I140))="","",OFFSET('Sanitation Data'!$I$28,0,10*ROW('Sanitation Data'!I140)))</f>
        <v/>
      </c>
      <c r="DK146" s="273" t="str">
        <f ca="true">+IF(OFFSET('Sanitation Data'!$I$29,0,10*ROW('Sanitation Data'!I140))="","",OFFSET('Sanitation Data'!$I$29,0,10*ROW('Sanitation Data'!I140)))</f>
        <v/>
      </c>
      <c r="DL146" s="273" t="str">
        <f ca="true">+IF(OFFSET('Sanitation Data'!$I$30,0,10*ROW('Sanitation Data'!I140))="","",OFFSET('Sanitation Data'!$I$30,0,10*ROW('Sanitation Data'!I140)))</f>
        <v/>
      </c>
      <c r="DM146" s="273" t="str">
        <f ca="true">+IF(OFFSET('Sanitation Data'!$I$31,0,10*ROW('Sanitation Data'!I140))="","",OFFSET('Sanitation Data'!$I$31,0,10*ROW('Sanitation Data'!I140)))</f>
        <v/>
      </c>
      <c r="DN146" s="273" t="str">
        <f ca="true">+IF(OFFSET('Sanitation Data'!$I$32,0,10*ROW('Sanitation Data'!I140))="","",OFFSET('Sanitation Data'!$I$32,0,10*ROW('Sanitation Data'!I140)))</f>
        <v/>
      </c>
      <c r="DO146" s="273" t="str">
        <f ca="true">+IF(OFFSET('Hygiene Data'!$D$11,0,10*ROW('Hygiene Data'!D140))="","",OFFSET('Hygiene Data'!$D$11,0,10*ROW('Hygiene Data'!D140)))</f>
        <v/>
      </c>
      <c r="DP146" s="273" t="str">
        <f ca="true">+IF(OFFSET('Hygiene Data'!$D$12,0,10*ROW('Hygiene Data'!D140))="","",OFFSET('Hygiene Data'!$D$12,0,10*ROW('Hygiene Data'!D140)))</f>
        <v/>
      </c>
      <c r="DQ146" s="273" t="str">
        <f ca="true">+IF(OFFSET('Hygiene Data'!$D$13,0,10*ROW('Hygiene Data'!D140))="","",OFFSET('Hygiene Data'!$D$13,0,10*ROW('Hygiene Data'!D140)))</f>
        <v/>
      </c>
      <c r="DR146" s="273" t="str">
        <f ca="true">+IF(OFFSET('Hygiene Data'!$E$11,0,10*ROW('Hygiene Data'!E140))="","",OFFSET('Hygiene Data'!$E$11,0,10*ROW('Hygiene Data'!E140)))</f>
        <v/>
      </c>
      <c r="DS146" s="273" t="str">
        <f ca="true">+IF(OFFSET('Hygiene Data'!$E$12,0,10*ROW('Hygiene Data'!E140))="","",OFFSET('Hygiene Data'!$E$12,0,10*ROW('Hygiene Data'!E140)))</f>
        <v/>
      </c>
      <c r="DT146" s="273" t="str">
        <f ca="true">+IF(OFFSET('Hygiene Data'!$E$13,0,10*ROW('Hygiene Data'!E140))="","",OFFSET('Hygiene Data'!$E$13,0,10*ROW('Hygiene Data'!E140)))</f>
        <v/>
      </c>
      <c r="DU146" s="273" t="str">
        <f ca="true">+IF(OFFSET('Hygiene Data'!$F$11,0,10*ROW('Hygiene Data'!F140))="","",OFFSET('Hygiene Data'!$F$11,0,10*ROW('Hygiene Data'!F140)))</f>
        <v/>
      </c>
      <c r="DV146" s="273" t="str">
        <f ca="true">+IF(OFFSET('Hygiene Data'!$F$12,0,10*ROW('Hygiene Data'!F140))="","",OFFSET('Hygiene Data'!$F$12,0,10*ROW('Hygiene Data'!F140)))</f>
        <v/>
      </c>
      <c r="DW146" s="273" t="str">
        <f ca="true">+IF(OFFSET('Hygiene Data'!$F$13,0,10*ROW('Hygiene Data'!F140))="","",OFFSET('Hygiene Data'!$F$13,0,10*ROW('Hygiene Data'!F140)))</f>
        <v/>
      </c>
      <c r="DX146" s="273" t="str">
        <f ca="true">+IF(OFFSET('Hygiene Data'!$G$11,0,10*ROW('Hygiene Data'!G140))="","",OFFSET('Hygiene Data'!$G$11,0,10*ROW('Hygiene Data'!G140)))</f>
        <v/>
      </c>
      <c r="DY146" s="273" t="str">
        <f ca="true">+IF(OFFSET('Hygiene Data'!$G$12,0,10*ROW('Hygiene Data'!G140))="","",OFFSET('Hygiene Data'!$G$12,0,10*ROW('Hygiene Data'!G140)))</f>
        <v/>
      </c>
      <c r="DZ146" s="273" t="str">
        <f ca="true">+IF(OFFSET('Hygiene Data'!$G$13,0,10*ROW('Hygiene Data'!G140))="","",OFFSET('Hygiene Data'!$G$13,0,10*ROW('Hygiene Data'!G140)))</f>
        <v/>
      </c>
      <c r="EA146" s="273" t="str">
        <f ca="true">+IF(OFFSET('Hygiene Data'!$H$11,0,10*ROW('Hygiene Data'!H140))="","",OFFSET('Hygiene Data'!$H$11,0,10*ROW('Hygiene Data'!H140)))</f>
        <v/>
      </c>
      <c r="EB146" s="273" t="str">
        <f ca="true">+IF(OFFSET('Hygiene Data'!$H$12,0,10*ROW('Hygiene Data'!H140))="","",OFFSET('Hygiene Data'!$H$12,0,10*ROW('Hygiene Data'!H140)))</f>
        <v/>
      </c>
      <c r="EC146" s="273" t="str">
        <f ca="true">+IF(OFFSET('Hygiene Data'!$H$13,0,10*ROW('Hygiene Data'!H140))="","",OFFSET('Hygiene Data'!$H$13,0,10*ROW('Hygiene Data'!H140)))</f>
        <v/>
      </c>
      <c r="ED146" s="273" t="str">
        <f ca="true">+IF(OFFSET('Hygiene Data'!$I$11,0,10*ROW('Hygiene Data'!I140))="","",OFFSET('Hygiene Data'!$I$11,0,10*ROW('Hygiene Data'!I140)))</f>
        <v/>
      </c>
      <c r="EE146" s="273" t="str">
        <f ca="true">+IF(OFFSET('Hygiene Data'!$I$12,0,10*ROW('Hygiene Data'!I140))="","",OFFSET('Hygiene Data'!$I$12,0,10*ROW('Hygiene Data'!I140)))</f>
        <v/>
      </c>
      <c r="EF146" s="273"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29"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3"/>
      <c r="BS147" s="273" t="str">
        <f ca="true">+IF(OFFSET('Water Data'!$D$27,0,10*ROW('Water Data'!D141))="","",OFFSET('Water Data'!$D$27,0,10*ROW('Water Data'!D141)))</f>
        <v/>
      </c>
      <c r="BT147" s="273" t="str">
        <f ca="true">+IF(OFFSET('Water Data'!$D$28,0,10*ROW('Water Data'!D141))="","",OFFSET('Water Data'!$D$28,0,10*ROW('Water Data'!D141)))</f>
        <v/>
      </c>
      <c r="BU147" s="273" t="str">
        <f ca="true">+IF(OFFSET('Water Data'!$D$29,0,10*ROW('Water Data'!D141))="","",OFFSET('Water Data'!$D$29,0,10*ROW('Water Data'!D141)))</f>
        <v/>
      </c>
      <c r="BV147" s="273" t="str">
        <f ca="true">+IF(OFFSET('Water Data'!$E$27,0,10*ROW('Water Data'!E141))="","",OFFSET('Water Data'!$E$27,0,10*ROW('Water Data'!E141)))</f>
        <v/>
      </c>
      <c r="BW147" s="273" t="str">
        <f ca="true">+IF(OFFSET('Water Data'!$E$28,0,10*ROW('Water Data'!E141))="","",OFFSET('Water Data'!$E$28,0,10*ROW('Water Data'!E141)))</f>
        <v/>
      </c>
      <c r="BX147" s="273" t="str">
        <f ca="true">+IF(OFFSET('Water Data'!$E$29,0,10*ROW('Water Data'!E141))="","",OFFSET('Water Data'!$E$29,0,10*ROW('Water Data'!E141)))</f>
        <v/>
      </c>
      <c r="BY147" s="273" t="str">
        <f ca="true">+IF(OFFSET('Water Data'!$F$27,0,10*ROW('Water Data'!F141))="","",OFFSET('Water Data'!$F$27,0,10*ROW('Water Data'!F141)))</f>
        <v/>
      </c>
      <c r="BZ147" s="273" t="str">
        <f ca="true">+IF(OFFSET('Water Data'!$F$28,0,10*ROW('Water Data'!F141))="","",OFFSET('Water Data'!$F$28,0,10*ROW('Water Data'!F141)))</f>
        <v/>
      </c>
      <c r="CA147" s="273" t="str">
        <f ca="true">+IF(OFFSET('Water Data'!$F$29,0,10*ROW('Water Data'!F141))="","",OFFSET('Water Data'!$F$29,0,10*ROW('Water Data'!F141)))</f>
        <v/>
      </c>
      <c r="CB147" s="273" t="str">
        <f ca="true">+IF(OFFSET('Water Data'!$G$27,0,10*ROW('Water Data'!G141))="","",OFFSET('Water Data'!$G$27,0,10*ROW('Water Data'!G141)))</f>
        <v/>
      </c>
      <c r="CC147" s="273" t="str">
        <f ca="true">+IF(OFFSET('Water Data'!$G$28,0,10*ROW('Water Data'!G141))="","",OFFSET('Water Data'!$G$28,0,10*ROW('Water Data'!G141)))</f>
        <v/>
      </c>
      <c r="CD147" s="273" t="str">
        <f ca="true">+IF(OFFSET('Water Data'!$G$29,0,10*ROW('Water Data'!G141))="","",OFFSET('Water Data'!$G$29,0,10*ROW('Water Data'!G141)))</f>
        <v/>
      </c>
      <c r="CE147" s="273" t="str">
        <f ca="true">+IF(OFFSET('Water Data'!$H$27,0,10*ROW('Water Data'!H141))="","",OFFSET('Water Data'!$H$27,0,10*ROW('Water Data'!H141)))</f>
        <v/>
      </c>
      <c r="CF147" s="273" t="str">
        <f ca="true">+IF(OFFSET('Water Data'!$H$28,0,10*ROW('Water Data'!H141))="","",OFFSET('Water Data'!$H$28,0,10*ROW('Water Data'!H141)))</f>
        <v/>
      </c>
      <c r="CG147" s="273" t="str">
        <f ca="true">+IF(OFFSET('Water Data'!$H$29,0,10*ROW('Water Data'!H141))="","",OFFSET('Water Data'!$H$29,0,10*ROW('Water Data'!H141)))</f>
        <v/>
      </c>
      <c r="CH147" s="273" t="str">
        <f ca="true">+IF(OFFSET('Water Data'!$I$27,0,10*ROW('Water Data'!I141))="","",OFFSET('Water Data'!$I$27,0,10*ROW('Water Data'!I141)))</f>
        <v/>
      </c>
      <c r="CI147" s="273" t="str">
        <f ca="true">+IF(OFFSET('Water Data'!$I$28,0,10*ROW('Water Data'!I141))="","",OFFSET('Water Data'!$I$28,0,10*ROW('Water Data'!I141)))</f>
        <v/>
      </c>
      <c r="CJ147" s="273" t="str">
        <f ca="true">+IF(OFFSET('Water Data'!$I$29,0,10*ROW('Water Data'!I141))="","",OFFSET('Water Data'!$I$29,0,10*ROW('Water Data'!I141)))</f>
        <v/>
      </c>
      <c r="CK147" s="273" t="str">
        <f ca="true">+IF(OFFSET('Sanitation Data'!$D$28,0,10*ROW('Sanitation Data'!D141))="","",OFFSET('Sanitation Data'!$D$28,0,10*ROW('Sanitation Data'!D141)))</f>
        <v/>
      </c>
      <c r="CL147" s="273" t="str">
        <f ca="true">+IF(OFFSET('Sanitation Data'!$D$29,0,10*ROW('Sanitation Data'!D141))="","",OFFSET('Sanitation Data'!$D$29,0,10*ROW('Sanitation Data'!D141)))</f>
        <v/>
      </c>
      <c r="CM147" s="273" t="str">
        <f ca="true">+IF(OFFSET('Sanitation Data'!$D$30,0,10*ROW('Sanitation Data'!D141))="","",OFFSET('Sanitation Data'!$D$30,0,10*ROW('Sanitation Data'!D141)))</f>
        <v/>
      </c>
      <c r="CN147" s="273" t="str">
        <f ca="true">+IF(OFFSET('Sanitation Data'!$D$31,0,10*ROW('Sanitation Data'!D141))="","",OFFSET('Sanitation Data'!$D$31,0,10*ROW('Sanitation Data'!D141)))</f>
        <v/>
      </c>
      <c r="CO147" s="273" t="str">
        <f ca="true">+IF(OFFSET('Sanitation Data'!$D$32,0,10*ROW('Sanitation Data'!D141))="","",OFFSET('Sanitation Data'!$D$32,0,10*ROW('Sanitation Data'!D141)))</f>
        <v/>
      </c>
      <c r="CP147" s="273" t="str">
        <f ca="true">+IF(OFFSET('Sanitation Data'!$E$28,0,10*ROW('Sanitation Data'!E141))="","",OFFSET('Sanitation Data'!$E$28,0,10*ROW('Sanitation Data'!E141)))</f>
        <v/>
      </c>
      <c r="CQ147" s="273" t="str">
        <f ca="true">+IF(OFFSET('Sanitation Data'!$E$29,0,10*ROW('Sanitation Data'!E141))="","",OFFSET('Sanitation Data'!$E$29,0,10*ROW('Sanitation Data'!E141)))</f>
        <v/>
      </c>
      <c r="CR147" s="273" t="str">
        <f ca="true">+IF(OFFSET('Sanitation Data'!$E$30,0,10*ROW('Sanitation Data'!E141))="","",OFFSET('Sanitation Data'!$E$30,0,10*ROW('Sanitation Data'!E141)))</f>
        <v/>
      </c>
      <c r="CS147" s="273" t="str">
        <f ca="true">+IF(OFFSET('Sanitation Data'!$E$31,0,10*ROW('Sanitation Data'!E141))="","",OFFSET('Sanitation Data'!$E$31,0,10*ROW('Sanitation Data'!E141)))</f>
        <v/>
      </c>
      <c r="CT147" s="273" t="str">
        <f ca="true">+IF(OFFSET('Sanitation Data'!$E$32,0,10*ROW('Sanitation Data'!E141))="","",OFFSET('Sanitation Data'!$E$32,0,10*ROW('Sanitation Data'!E141)))</f>
        <v/>
      </c>
      <c r="CU147" s="273" t="str">
        <f ca="true">+IF(OFFSET('Sanitation Data'!$F$28,0,10*ROW('Sanitation Data'!F141))="","",OFFSET('Sanitation Data'!$F$28,0,10*ROW('Sanitation Data'!F141)))</f>
        <v/>
      </c>
      <c r="CV147" s="273" t="str">
        <f ca="true">+IF(OFFSET('Sanitation Data'!$F$29,0,10*ROW('Sanitation Data'!F141))="","",OFFSET('Sanitation Data'!$F$29,0,10*ROW('Sanitation Data'!F141)))</f>
        <v/>
      </c>
      <c r="CW147" s="273" t="str">
        <f ca="true">+IF(OFFSET('Sanitation Data'!$F$30,0,10*ROW('Sanitation Data'!F141))="","",OFFSET('Sanitation Data'!$F$30,0,10*ROW('Sanitation Data'!F141)))</f>
        <v/>
      </c>
      <c r="CX147" s="273" t="str">
        <f ca="true">+IF(OFFSET('Sanitation Data'!$F$31,0,10*ROW('Sanitation Data'!F141))="","",OFFSET('Sanitation Data'!$F$31,0,10*ROW('Sanitation Data'!F141)))</f>
        <v/>
      </c>
      <c r="CY147" s="273" t="str">
        <f ca="true">+IF(OFFSET('Sanitation Data'!$F$32,0,10*ROW('Sanitation Data'!F141))="","",OFFSET('Sanitation Data'!$F$32,0,10*ROW('Sanitation Data'!F141)))</f>
        <v/>
      </c>
      <c r="CZ147" s="273" t="str">
        <f ca="true">+IF(OFFSET('Sanitation Data'!$G$28,0,10*ROW('Sanitation Data'!G141))="","",OFFSET('Sanitation Data'!$G$28,0,10*ROW('Sanitation Data'!G141)))</f>
        <v/>
      </c>
      <c r="DA147" s="273" t="str">
        <f ca="true">+IF(OFFSET('Sanitation Data'!$G$29,0,10*ROW('Sanitation Data'!G141))="","",OFFSET('Sanitation Data'!$G$29,0,10*ROW('Sanitation Data'!G141)))</f>
        <v/>
      </c>
      <c r="DB147" s="273" t="str">
        <f ca="true">+IF(OFFSET('Sanitation Data'!$G$30,0,10*ROW('Sanitation Data'!G141))="","",OFFSET('Sanitation Data'!$G$30,0,10*ROW('Sanitation Data'!G141)))</f>
        <v/>
      </c>
      <c r="DC147" s="273" t="str">
        <f ca="true">+IF(OFFSET('Sanitation Data'!$G$31,0,10*ROW('Sanitation Data'!G141))="","",OFFSET('Sanitation Data'!$G$31,0,10*ROW('Sanitation Data'!G141)))</f>
        <v/>
      </c>
      <c r="DD147" s="273" t="str">
        <f ca="true">+IF(OFFSET('Sanitation Data'!$G$32,0,10*ROW('Sanitation Data'!G141))="","",OFFSET('Sanitation Data'!$G$32,0,10*ROW('Sanitation Data'!G141)))</f>
        <v/>
      </c>
      <c r="DE147" s="273" t="str">
        <f ca="true">+IF(OFFSET('Sanitation Data'!$H$28,0,10*ROW('Sanitation Data'!H141))="","",OFFSET('Sanitation Data'!$H$28,0,10*ROW('Sanitation Data'!H141)))</f>
        <v/>
      </c>
      <c r="DF147" s="273" t="str">
        <f ca="true">+IF(OFFSET('Sanitation Data'!$H$29,0,10*ROW('Sanitation Data'!H141))="","",OFFSET('Sanitation Data'!$H$29,0,10*ROW('Sanitation Data'!H141)))</f>
        <v/>
      </c>
      <c r="DG147" s="273" t="str">
        <f ca="true">+IF(OFFSET('Sanitation Data'!$H$30,0,10*ROW('Sanitation Data'!H141))="","",OFFSET('Sanitation Data'!$H$30,0,10*ROW('Sanitation Data'!H141)))</f>
        <v/>
      </c>
      <c r="DH147" s="273" t="str">
        <f ca="true">+IF(OFFSET('Sanitation Data'!$H$31,0,10*ROW('Sanitation Data'!H141))="","",OFFSET('Sanitation Data'!$H$31,0,10*ROW('Sanitation Data'!H141)))</f>
        <v/>
      </c>
      <c r="DI147" s="273" t="str">
        <f ca="true">+IF(OFFSET('Sanitation Data'!$H$32,0,10*ROW('Sanitation Data'!H141))="","",OFFSET('Sanitation Data'!$H$32,0,10*ROW('Sanitation Data'!H141)))</f>
        <v/>
      </c>
      <c r="DJ147" s="273" t="str">
        <f ca="true">+IF(OFFSET('Sanitation Data'!$I$28,0,10*ROW('Sanitation Data'!I141))="","",OFFSET('Sanitation Data'!$I$28,0,10*ROW('Sanitation Data'!I141)))</f>
        <v/>
      </c>
      <c r="DK147" s="273" t="str">
        <f ca="true">+IF(OFFSET('Sanitation Data'!$I$29,0,10*ROW('Sanitation Data'!I141))="","",OFFSET('Sanitation Data'!$I$29,0,10*ROW('Sanitation Data'!I141)))</f>
        <v/>
      </c>
      <c r="DL147" s="273" t="str">
        <f ca="true">+IF(OFFSET('Sanitation Data'!$I$30,0,10*ROW('Sanitation Data'!I141))="","",OFFSET('Sanitation Data'!$I$30,0,10*ROW('Sanitation Data'!I141)))</f>
        <v/>
      </c>
      <c r="DM147" s="273" t="str">
        <f ca="true">+IF(OFFSET('Sanitation Data'!$I$31,0,10*ROW('Sanitation Data'!I141))="","",OFFSET('Sanitation Data'!$I$31,0,10*ROW('Sanitation Data'!I141)))</f>
        <v/>
      </c>
      <c r="DN147" s="273" t="str">
        <f ca="true">+IF(OFFSET('Sanitation Data'!$I$32,0,10*ROW('Sanitation Data'!I141))="","",OFFSET('Sanitation Data'!$I$32,0,10*ROW('Sanitation Data'!I141)))</f>
        <v/>
      </c>
      <c r="DO147" s="273" t="str">
        <f ca="true">+IF(OFFSET('Hygiene Data'!$D$11,0,10*ROW('Hygiene Data'!D141))="","",OFFSET('Hygiene Data'!$D$11,0,10*ROW('Hygiene Data'!D141)))</f>
        <v/>
      </c>
      <c r="DP147" s="273" t="str">
        <f ca="true">+IF(OFFSET('Hygiene Data'!$D$12,0,10*ROW('Hygiene Data'!D141))="","",OFFSET('Hygiene Data'!$D$12,0,10*ROW('Hygiene Data'!D141)))</f>
        <v/>
      </c>
      <c r="DQ147" s="273" t="str">
        <f ca="true">+IF(OFFSET('Hygiene Data'!$D$13,0,10*ROW('Hygiene Data'!D141))="","",OFFSET('Hygiene Data'!$D$13,0,10*ROW('Hygiene Data'!D141)))</f>
        <v/>
      </c>
      <c r="DR147" s="273" t="str">
        <f ca="true">+IF(OFFSET('Hygiene Data'!$E$11,0,10*ROW('Hygiene Data'!E141))="","",OFFSET('Hygiene Data'!$E$11,0,10*ROW('Hygiene Data'!E141)))</f>
        <v/>
      </c>
      <c r="DS147" s="273" t="str">
        <f ca="true">+IF(OFFSET('Hygiene Data'!$E$12,0,10*ROW('Hygiene Data'!E141))="","",OFFSET('Hygiene Data'!$E$12,0,10*ROW('Hygiene Data'!E141)))</f>
        <v/>
      </c>
      <c r="DT147" s="273" t="str">
        <f ca="true">+IF(OFFSET('Hygiene Data'!$E$13,0,10*ROW('Hygiene Data'!E141))="","",OFFSET('Hygiene Data'!$E$13,0,10*ROW('Hygiene Data'!E141)))</f>
        <v/>
      </c>
      <c r="DU147" s="273" t="str">
        <f ca="true">+IF(OFFSET('Hygiene Data'!$F$11,0,10*ROW('Hygiene Data'!F141))="","",OFFSET('Hygiene Data'!$F$11,0,10*ROW('Hygiene Data'!F141)))</f>
        <v/>
      </c>
      <c r="DV147" s="273" t="str">
        <f ca="true">+IF(OFFSET('Hygiene Data'!$F$12,0,10*ROW('Hygiene Data'!F141))="","",OFFSET('Hygiene Data'!$F$12,0,10*ROW('Hygiene Data'!F141)))</f>
        <v/>
      </c>
      <c r="DW147" s="273" t="str">
        <f ca="true">+IF(OFFSET('Hygiene Data'!$F$13,0,10*ROW('Hygiene Data'!F141))="","",OFFSET('Hygiene Data'!$F$13,0,10*ROW('Hygiene Data'!F141)))</f>
        <v/>
      </c>
      <c r="DX147" s="273" t="str">
        <f ca="true">+IF(OFFSET('Hygiene Data'!$G$11,0,10*ROW('Hygiene Data'!G141))="","",OFFSET('Hygiene Data'!$G$11,0,10*ROW('Hygiene Data'!G141)))</f>
        <v/>
      </c>
      <c r="DY147" s="273" t="str">
        <f ca="true">+IF(OFFSET('Hygiene Data'!$G$12,0,10*ROW('Hygiene Data'!G141))="","",OFFSET('Hygiene Data'!$G$12,0,10*ROW('Hygiene Data'!G141)))</f>
        <v/>
      </c>
      <c r="DZ147" s="273" t="str">
        <f ca="true">+IF(OFFSET('Hygiene Data'!$G$13,0,10*ROW('Hygiene Data'!G141))="","",OFFSET('Hygiene Data'!$G$13,0,10*ROW('Hygiene Data'!G141)))</f>
        <v/>
      </c>
      <c r="EA147" s="273" t="str">
        <f ca="true">+IF(OFFSET('Hygiene Data'!$H$11,0,10*ROW('Hygiene Data'!H141))="","",OFFSET('Hygiene Data'!$H$11,0,10*ROW('Hygiene Data'!H141)))</f>
        <v/>
      </c>
      <c r="EB147" s="273" t="str">
        <f ca="true">+IF(OFFSET('Hygiene Data'!$H$12,0,10*ROW('Hygiene Data'!H141))="","",OFFSET('Hygiene Data'!$H$12,0,10*ROW('Hygiene Data'!H141)))</f>
        <v/>
      </c>
      <c r="EC147" s="273" t="str">
        <f ca="true">+IF(OFFSET('Hygiene Data'!$H$13,0,10*ROW('Hygiene Data'!H141))="","",OFFSET('Hygiene Data'!$H$13,0,10*ROW('Hygiene Data'!H141)))</f>
        <v/>
      </c>
      <c r="ED147" s="273" t="str">
        <f ca="true">+IF(OFFSET('Hygiene Data'!$I$11,0,10*ROW('Hygiene Data'!I141))="","",OFFSET('Hygiene Data'!$I$11,0,10*ROW('Hygiene Data'!I141)))</f>
        <v/>
      </c>
      <c r="EE147" s="273" t="str">
        <f ca="true">+IF(OFFSET('Hygiene Data'!$I$12,0,10*ROW('Hygiene Data'!I141))="","",OFFSET('Hygiene Data'!$I$12,0,10*ROW('Hygiene Data'!I141)))</f>
        <v/>
      </c>
      <c r="EF147" s="273"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29"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3"/>
      <c r="BS148" s="273" t="str">
        <f ca="true">+IF(OFFSET('Water Data'!$D$27,0,10*ROW('Water Data'!D142))="","",OFFSET('Water Data'!$D$27,0,10*ROW('Water Data'!D142)))</f>
        <v/>
      </c>
      <c r="BT148" s="273" t="str">
        <f ca="true">+IF(OFFSET('Water Data'!$D$28,0,10*ROW('Water Data'!D142))="","",OFFSET('Water Data'!$D$28,0,10*ROW('Water Data'!D142)))</f>
        <v/>
      </c>
      <c r="BU148" s="273" t="str">
        <f ca="true">+IF(OFFSET('Water Data'!$D$29,0,10*ROW('Water Data'!D142))="","",OFFSET('Water Data'!$D$29,0,10*ROW('Water Data'!D142)))</f>
        <v/>
      </c>
      <c r="BV148" s="273" t="str">
        <f ca="true">+IF(OFFSET('Water Data'!$E$27,0,10*ROW('Water Data'!E142))="","",OFFSET('Water Data'!$E$27,0,10*ROW('Water Data'!E142)))</f>
        <v/>
      </c>
      <c r="BW148" s="273" t="str">
        <f ca="true">+IF(OFFSET('Water Data'!$E$28,0,10*ROW('Water Data'!E142))="","",OFFSET('Water Data'!$E$28,0,10*ROW('Water Data'!E142)))</f>
        <v/>
      </c>
      <c r="BX148" s="273" t="str">
        <f ca="true">+IF(OFFSET('Water Data'!$E$29,0,10*ROW('Water Data'!E142))="","",OFFSET('Water Data'!$E$29,0,10*ROW('Water Data'!E142)))</f>
        <v/>
      </c>
      <c r="BY148" s="273" t="str">
        <f ca="true">+IF(OFFSET('Water Data'!$F$27,0,10*ROW('Water Data'!F142))="","",OFFSET('Water Data'!$F$27,0,10*ROW('Water Data'!F142)))</f>
        <v/>
      </c>
      <c r="BZ148" s="273" t="str">
        <f ca="true">+IF(OFFSET('Water Data'!$F$28,0,10*ROW('Water Data'!F142))="","",OFFSET('Water Data'!$F$28,0,10*ROW('Water Data'!F142)))</f>
        <v/>
      </c>
      <c r="CA148" s="273" t="str">
        <f ca="true">+IF(OFFSET('Water Data'!$F$29,0,10*ROW('Water Data'!F142))="","",OFFSET('Water Data'!$F$29,0,10*ROW('Water Data'!F142)))</f>
        <v/>
      </c>
      <c r="CB148" s="273" t="str">
        <f ca="true">+IF(OFFSET('Water Data'!$G$27,0,10*ROW('Water Data'!G142))="","",OFFSET('Water Data'!$G$27,0,10*ROW('Water Data'!G142)))</f>
        <v/>
      </c>
      <c r="CC148" s="273" t="str">
        <f ca="true">+IF(OFFSET('Water Data'!$G$28,0,10*ROW('Water Data'!G142))="","",OFFSET('Water Data'!$G$28,0,10*ROW('Water Data'!G142)))</f>
        <v/>
      </c>
      <c r="CD148" s="273" t="str">
        <f ca="true">+IF(OFFSET('Water Data'!$G$29,0,10*ROW('Water Data'!G142))="","",OFFSET('Water Data'!$G$29,0,10*ROW('Water Data'!G142)))</f>
        <v/>
      </c>
      <c r="CE148" s="273" t="str">
        <f ca="true">+IF(OFFSET('Water Data'!$H$27,0,10*ROW('Water Data'!H142))="","",OFFSET('Water Data'!$H$27,0,10*ROW('Water Data'!H142)))</f>
        <v/>
      </c>
      <c r="CF148" s="273" t="str">
        <f ca="true">+IF(OFFSET('Water Data'!$H$28,0,10*ROW('Water Data'!H142))="","",OFFSET('Water Data'!$H$28,0,10*ROW('Water Data'!H142)))</f>
        <v/>
      </c>
      <c r="CG148" s="273" t="str">
        <f ca="true">+IF(OFFSET('Water Data'!$H$29,0,10*ROW('Water Data'!H142))="","",OFFSET('Water Data'!$H$29,0,10*ROW('Water Data'!H142)))</f>
        <v/>
      </c>
      <c r="CH148" s="273" t="str">
        <f ca="true">+IF(OFFSET('Water Data'!$I$27,0,10*ROW('Water Data'!I142))="","",OFFSET('Water Data'!$I$27,0,10*ROW('Water Data'!I142)))</f>
        <v/>
      </c>
      <c r="CI148" s="273" t="str">
        <f ca="true">+IF(OFFSET('Water Data'!$I$28,0,10*ROW('Water Data'!I142))="","",OFFSET('Water Data'!$I$28,0,10*ROW('Water Data'!I142)))</f>
        <v/>
      </c>
      <c r="CJ148" s="273" t="str">
        <f ca="true">+IF(OFFSET('Water Data'!$I$29,0,10*ROW('Water Data'!I142))="","",OFFSET('Water Data'!$I$29,0,10*ROW('Water Data'!I142)))</f>
        <v/>
      </c>
      <c r="CK148" s="273" t="str">
        <f ca="true">+IF(OFFSET('Sanitation Data'!$D$28,0,10*ROW('Sanitation Data'!D142))="","",OFFSET('Sanitation Data'!$D$28,0,10*ROW('Sanitation Data'!D142)))</f>
        <v/>
      </c>
      <c r="CL148" s="273" t="str">
        <f ca="true">+IF(OFFSET('Sanitation Data'!$D$29,0,10*ROW('Sanitation Data'!D142))="","",OFFSET('Sanitation Data'!$D$29,0,10*ROW('Sanitation Data'!D142)))</f>
        <v/>
      </c>
      <c r="CM148" s="273" t="str">
        <f ca="true">+IF(OFFSET('Sanitation Data'!$D$30,0,10*ROW('Sanitation Data'!D142))="","",OFFSET('Sanitation Data'!$D$30,0,10*ROW('Sanitation Data'!D142)))</f>
        <v/>
      </c>
      <c r="CN148" s="273" t="str">
        <f ca="true">+IF(OFFSET('Sanitation Data'!$D$31,0,10*ROW('Sanitation Data'!D142))="","",OFFSET('Sanitation Data'!$D$31,0,10*ROW('Sanitation Data'!D142)))</f>
        <v/>
      </c>
      <c r="CO148" s="273" t="str">
        <f ca="true">+IF(OFFSET('Sanitation Data'!$D$32,0,10*ROW('Sanitation Data'!D142))="","",OFFSET('Sanitation Data'!$D$32,0,10*ROW('Sanitation Data'!D142)))</f>
        <v/>
      </c>
      <c r="CP148" s="273" t="str">
        <f ca="true">+IF(OFFSET('Sanitation Data'!$E$28,0,10*ROW('Sanitation Data'!E142))="","",OFFSET('Sanitation Data'!$E$28,0,10*ROW('Sanitation Data'!E142)))</f>
        <v/>
      </c>
      <c r="CQ148" s="273" t="str">
        <f ca="true">+IF(OFFSET('Sanitation Data'!$E$29,0,10*ROW('Sanitation Data'!E142))="","",OFFSET('Sanitation Data'!$E$29,0,10*ROW('Sanitation Data'!E142)))</f>
        <v/>
      </c>
      <c r="CR148" s="273" t="str">
        <f ca="true">+IF(OFFSET('Sanitation Data'!$E$30,0,10*ROW('Sanitation Data'!E142))="","",OFFSET('Sanitation Data'!$E$30,0,10*ROW('Sanitation Data'!E142)))</f>
        <v/>
      </c>
      <c r="CS148" s="273" t="str">
        <f ca="true">+IF(OFFSET('Sanitation Data'!$E$31,0,10*ROW('Sanitation Data'!E142))="","",OFFSET('Sanitation Data'!$E$31,0,10*ROW('Sanitation Data'!E142)))</f>
        <v/>
      </c>
      <c r="CT148" s="273" t="str">
        <f ca="true">+IF(OFFSET('Sanitation Data'!$E$32,0,10*ROW('Sanitation Data'!E142))="","",OFFSET('Sanitation Data'!$E$32,0,10*ROW('Sanitation Data'!E142)))</f>
        <v/>
      </c>
      <c r="CU148" s="273" t="str">
        <f ca="true">+IF(OFFSET('Sanitation Data'!$F$28,0,10*ROW('Sanitation Data'!F142))="","",OFFSET('Sanitation Data'!$F$28,0,10*ROW('Sanitation Data'!F142)))</f>
        <v/>
      </c>
      <c r="CV148" s="273" t="str">
        <f ca="true">+IF(OFFSET('Sanitation Data'!$F$29,0,10*ROW('Sanitation Data'!F142))="","",OFFSET('Sanitation Data'!$F$29,0,10*ROW('Sanitation Data'!F142)))</f>
        <v/>
      </c>
      <c r="CW148" s="273" t="str">
        <f ca="true">+IF(OFFSET('Sanitation Data'!$F$30,0,10*ROW('Sanitation Data'!F142))="","",OFFSET('Sanitation Data'!$F$30,0,10*ROW('Sanitation Data'!F142)))</f>
        <v/>
      </c>
      <c r="CX148" s="273" t="str">
        <f ca="true">+IF(OFFSET('Sanitation Data'!$F$31,0,10*ROW('Sanitation Data'!F142))="","",OFFSET('Sanitation Data'!$F$31,0,10*ROW('Sanitation Data'!F142)))</f>
        <v/>
      </c>
      <c r="CY148" s="273" t="str">
        <f ca="true">+IF(OFFSET('Sanitation Data'!$F$32,0,10*ROW('Sanitation Data'!F142))="","",OFFSET('Sanitation Data'!$F$32,0,10*ROW('Sanitation Data'!F142)))</f>
        <v/>
      </c>
      <c r="CZ148" s="273" t="str">
        <f ca="true">+IF(OFFSET('Sanitation Data'!$G$28,0,10*ROW('Sanitation Data'!G142))="","",OFFSET('Sanitation Data'!$G$28,0,10*ROW('Sanitation Data'!G142)))</f>
        <v/>
      </c>
      <c r="DA148" s="273" t="str">
        <f ca="true">+IF(OFFSET('Sanitation Data'!$G$29,0,10*ROW('Sanitation Data'!G142))="","",OFFSET('Sanitation Data'!$G$29,0,10*ROW('Sanitation Data'!G142)))</f>
        <v/>
      </c>
      <c r="DB148" s="273" t="str">
        <f ca="true">+IF(OFFSET('Sanitation Data'!$G$30,0,10*ROW('Sanitation Data'!G142))="","",OFFSET('Sanitation Data'!$G$30,0,10*ROW('Sanitation Data'!G142)))</f>
        <v/>
      </c>
      <c r="DC148" s="273" t="str">
        <f ca="true">+IF(OFFSET('Sanitation Data'!$G$31,0,10*ROW('Sanitation Data'!G142))="","",OFFSET('Sanitation Data'!$G$31,0,10*ROW('Sanitation Data'!G142)))</f>
        <v/>
      </c>
      <c r="DD148" s="273" t="str">
        <f ca="true">+IF(OFFSET('Sanitation Data'!$G$32,0,10*ROW('Sanitation Data'!G142))="","",OFFSET('Sanitation Data'!$G$32,0,10*ROW('Sanitation Data'!G142)))</f>
        <v/>
      </c>
      <c r="DE148" s="273" t="str">
        <f ca="true">+IF(OFFSET('Sanitation Data'!$H$28,0,10*ROW('Sanitation Data'!H142))="","",OFFSET('Sanitation Data'!$H$28,0,10*ROW('Sanitation Data'!H142)))</f>
        <v/>
      </c>
      <c r="DF148" s="273" t="str">
        <f ca="true">+IF(OFFSET('Sanitation Data'!$H$29,0,10*ROW('Sanitation Data'!H142))="","",OFFSET('Sanitation Data'!$H$29,0,10*ROW('Sanitation Data'!H142)))</f>
        <v/>
      </c>
      <c r="DG148" s="273" t="str">
        <f ca="true">+IF(OFFSET('Sanitation Data'!$H$30,0,10*ROW('Sanitation Data'!H142))="","",OFFSET('Sanitation Data'!$H$30,0,10*ROW('Sanitation Data'!H142)))</f>
        <v/>
      </c>
      <c r="DH148" s="273" t="str">
        <f ca="true">+IF(OFFSET('Sanitation Data'!$H$31,0,10*ROW('Sanitation Data'!H142))="","",OFFSET('Sanitation Data'!$H$31,0,10*ROW('Sanitation Data'!H142)))</f>
        <v/>
      </c>
      <c r="DI148" s="273" t="str">
        <f ca="true">+IF(OFFSET('Sanitation Data'!$H$32,0,10*ROW('Sanitation Data'!H142))="","",OFFSET('Sanitation Data'!$H$32,0,10*ROW('Sanitation Data'!H142)))</f>
        <v/>
      </c>
      <c r="DJ148" s="273" t="str">
        <f ca="true">+IF(OFFSET('Sanitation Data'!$I$28,0,10*ROW('Sanitation Data'!I142))="","",OFFSET('Sanitation Data'!$I$28,0,10*ROW('Sanitation Data'!I142)))</f>
        <v/>
      </c>
      <c r="DK148" s="273" t="str">
        <f ca="true">+IF(OFFSET('Sanitation Data'!$I$29,0,10*ROW('Sanitation Data'!I142))="","",OFFSET('Sanitation Data'!$I$29,0,10*ROW('Sanitation Data'!I142)))</f>
        <v/>
      </c>
      <c r="DL148" s="273" t="str">
        <f ca="true">+IF(OFFSET('Sanitation Data'!$I$30,0,10*ROW('Sanitation Data'!I142))="","",OFFSET('Sanitation Data'!$I$30,0,10*ROW('Sanitation Data'!I142)))</f>
        <v/>
      </c>
      <c r="DM148" s="273" t="str">
        <f ca="true">+IF(OFFSET('Sanitation Data'!$I$31,0,10*ROW('Sanitation Data'!I142))="","",OFFSET('Sanitation Data'!$I$31,0,10*ROW('Sanitation Data'!I142)))</f>
        <v/>
      </c>
      <c r="DN148" s="273" t="str">
        <f ca="true">+IF(OFFSET('Sanitation Data'!$I$32,0,10*ROW('Sanitation Data'!I142))="","",OFFSET('Sanitation Data'!$I$32,0,10*ROW('Sanitation Data'!I142)))</f>
        <v/>
      </c>
      <c r="DO148" s="273" t="str">
        <f ca="true">+IF(OFFSET('Hygiene Data'!$D$11,0,10*ROW('Hygiene Data'!D142))="","",OFFSET('Hygiene Data'!$D$11,0,10*ROW('Hygiene Data'!D142)))</f>
        <v/>
      </c>
      <c r="DP148" s="273" t="str">
        <f ca="true">+IF(OFFSET('Hygiene Data'!$D$12,0,10*ROW('Hygiene Data'!D142))="","",OFFSET('Hygiene Data'!$D$12,0,10*ROW('Hygiene Data'!D142)))</f>
        <v/>
      </c>
      <c r="DQ148" s="273" t="str">
        <f ca="true">+IF(OFFSET('Hygiene Data'!$D$13,0,10*ROW('Hygiene Data'!D142))="","",OFFSET('Hygiene Data'!$D$13,0,10*ROW('Hygiene Data'!D142)))</f>
        <v/>
      </c>
      <c r="DR148" s="273" t="str">
        <f ca="true">+IF(OFFSET('Hygiene Data'!$E$11,0,10*ROW('Hygiene Data'!E142))="","",OFFSET('Hygiene Data'!$E$11,0,10*ROW('Hygiene Data'!E142)))</f>
        <v/>
      </c>
      <c r="DS148" s="273" t="str">
        <f ca="true">+IF(OFFSET('Hygiene Data'!$E$12,0,10*ROW('Hygiene Data'!E142))="","",OFFSET('Hygiene Data'!$E$12,0,10*ROW('Hygiene Data'!E142)))</f>
        <v/>
      </c>
      <c r="DT148" s="273" t="str">
        <f ca="true">+IF(OFFSET('Hygiene Data'!$E$13,0,10*ROW('Hygiene Data'!E142))="","",OFFSET('Hygiene Data'!$E$13,0,10*ROW('Hygiene Data'!E142)))</f>
        <v/>
      </c>
      <c r="DU148" s="273" t="str">
        <f ca="true">+IF(OFFSET('Hygiene Data'!$F$11,0,10*ROW('Hygiene Data'!F142))="","",OFFSET('Hygiene Data'!$F$11,0,10*ROW('Hygiene Data'!F142)))</f>
        <v/>
      </c>
      <c r="DV148" s="273" t="str">
        <f ca="true">+IF(OFFSET('Hygiene Data'!$F$12,0,10*ROW('Hygiene Data'!F142))="","",OFFSET('Hygiene Data'!$F$12,0,10*ROW('Hygiene Data'!F142)))</f>
        <v/>
      </c>
      <c r="DW148" s="273" t="str">
        <f ca="true">+IF(OFFSET('Hygiene Data'!$F$13,0,10*ROW('Hygiene Data'!F142))="","",OFFSET('Hygiene Data'!$F$13,0,10*ROW('Hygiene Data'!F142)))</f>
        <v/>
      </c>
      <c r="DX148" s="273" t="str">
        <f ca="true">+IF(OFFSET('Hygiene Data'!$G$11,0,10*ROW('Hygiene Data'!G142))="","",OFFSET('Hygiene Data'!$G$11,0,10*ROW('Hygiene Data'!G142)))</f>
        <v/>
      </c>
      <c r="DY148" s="273" t="str">
        <f ca="true">+IF(OFFSET('Hygiene Data'!$G$12,0,10*ROW('Hygiene Data'!G142))="","",OFFSET('Hygiene Data'!$G$12,0,10*ROW('Hygiene Data'!G142)))</f>
        <v/>
      </c>
      <c r="DZ148" s="273" t="str">
        <f ca="true">+IF(OFFSET('Hygiene Data'!$G$13,0,10*ROW('Hygiene Data'!G142))="","",OFFSET('Hygiene Data'!$G$13,0,10*ROW('Hygiene Data'!G142)))</f>
        <v/>
      </c>
      <c r="EA148" s="273" t="str">
        <f ca="true">+IF(OFFSET('Hygiene Data'!$H$11,0,10*ROW('Hygiene Data'!H142))="","",OFFSET('Hygiene Data'!$H$11,0,10*ROW('Hygiene Data'!H142)))</f>
        <v/>
      </c>
      <c r="EB148" s="273" t="str">
        <f ca="true">+IF(OFFSET('Hygiene Data'!$H$12,0,10*ROW('Hygiene Data'!H142))="","",OFFSET('Hygiene Data'!$H$12,0,10*ROW('Hygiene Data'!H142)))</f>
        <v/>
      </c>
      <c r="EC148" s="273" t="str">
        <f ca="true">+IF(OFFSET('Hygiene Data'!$H$13,0,10*ROW('Hygiene Data'!H142))="","",OFFSET('Hygiene Data'!$H$13,0,10*ROW('Hygiene Data'!H142)))</f>
        <v/>
      </c>
      <c r="ED148" s="273" t="str">
        <f ca="true">+IF(OFFSET('Hygiene Data'!$I$11,0,10*ROW('Hygiene Data'!I142))="","",OFFSET('Hygiene Data'!$I$11,0,10*ROW('Hygiene Data'!I142)))</f>
        <v/>
      </c>
      <c r="EE148" s="273" t="str">
        <f ca="true">+IF(OFFSET('Hygiene Data'!$I$12,0,10*ROW('Hygiene Data'!I142))="","",OFFSET('Hygiene Data'!$I$12,0,10*ROW('Hygiene Data'!I142)))</f>
        <v/>
      </c>
      <c r="EF148" s="273"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29"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3"/>
      <c r="BS149" s="273" t="str">
        <f ca="true">+IF(OFFSET('Water Data'!$D$27,0,10*ROW('Water Data'!D143))="","",OFFSET('Water Data'!$D$27,0,10*ROW('Water Data'!D143)))</f>
        <v/>
      </c>
      <c r="BT149" s="273" t="str">
        <f ca="true">+IF(OFFSET('Water Data'!$D$28,0,10*ROW('Water Data'!D143))="","",OFFSET('Water Data'!$D$28,0,10*ROW('Water Data'!D143)))</f>
        <v/>
      </c>
      <c r="BU149" s="273" t="str">
        <f ca="true">+IF(OFFSET('Water Data'!$D$29,0,10*ROW('Water Data'!D143))="","",OFFSET('Water Data'!$D$29,0,10*ROW('Water Data'!D143)))</f>
        <v/>
      </c>
      <c r="BV149" s="273" t="str">
        <f ca="true">+IF(OFFSET('Water Data'!$E$27,0,10*ROW('Water Data'!E143))="","",OFFSET('Water Data'!$E$27,0,10*ROW('Water Data'!E143)))</f>
        <v/>
      </c>
      <c r="BW149" s="273" t="str">
        <f ca="true">+IF(OFFSET('Water Data'!$E$28,0,10*ROW('Water Data'!E143))="","",OFFSET('Water Data'!$E$28,0,10*ROW('Water Data'!E143)))</f>
        <v/>
      </c>
      <c r="BX149" s="273" t="str">
        <f ca="true">+IF(OFFSET('Water Data'!$E$29,0,10*ROW('Water Data'!E143))="","",OFFSET('Water Data'!$E$29,0,10*ROW('Water Data'!E143)))</f>
        <v/>
      </c>
      <c r="BY149" s="273" t="str">
        <f ca="true">+IF(OFFSET('Water Data'!$F$27,0,10*ROW('Water Data'!F143))="","",OFFSET('Water Data'!$F$27,0,10*ROW('Water Data'!F143)))</f>
        <v/>
      </c>
      <c r="BZ149" s="273" t="str">
        <f ca="true">+IF(OFFSET('Water Data'!$F$28,0,10*ROW('Water Data'!F143))="","",OFFSET('Water Data'!$F$28,0,10*ROW('Water Data'!F143)))</f>
        <v/>
      </c>
      <c r="CA149" s="273" t="str">
        <f ca="true">+IF(OFFSET('Water Data'!$F$29,0,10*ROW('Water Data'!F143))="","",OFFSET('Water Data'!$F$29,0,10*ROW('Water Data'!F143)))</f>
        <v/>
      </c>
      <c r="CB149" s="273" t="str">
        <f ca="true">+IF(OFFSET('Water Data'!$G$27,0,10*ROW('Water Data'!G143))="","",OFFSET('Water Data'!$G$27,0,10*ROW('Water Data'!G143)))</f>
        <v/>
      </c>
      <c r="CC149" s="273" t="str">
        <f ca="true">+IF(OFFSET('Water Data'!$G$28,0,10*ROW('Water Data'!G143))="","",OFFSET('Water Data'!$G$28,0,10*ROW('Water Data'!G143)))</f>
        <v/>
      </c>
      <c r="CD149" s="273" t="str">
        <f ca="true">+IF(OFFSET('Water Data'!$G$29,0,10*ROW('Water Data'!G143))="","",OFFSET('Water Data'!$G$29,0,10*ROW('Water Data'!G143)))</f>
        <v/>
      </c>
      <c r="CE149" s="273" t="str">
        <f ca="true">+IF(OFFSET('Water Data'!$H$27,0,10*ROW('Water Data'!H143))="","",OFFSET('Water Data'!$H$27,0,10*ROW('Water Data'!H143)))</f>
        <v/>
      </c>
      <c r="CF149" s="273" t="str">
        <f ca="true">+IF(OFFSET('Water Data'!$H$28,0,10*ROW('Water Data'!H143))="","",OFFSET('Water Data'!$H$28,0,10*ROW('Water Data'!H143)))</f>
        <v/>
      </c>
      <c r="CG149" s="273" t="str">
        <f ca="true">+IF(OFFSET('Water Data'!$H$29,0,10*ROW('Water Data'!H143))="","",OFFSET('Water Data'!$H$29,0,10*ROW('Water Data'!H143)))</f>
        <v/>
      </c>
      <c r="CH149" s="273" t="str">
        <f ca="true">+IF(OFFSET('Water Data'!$I$27,0,10*ROW('Water Data'!I143))="","",OFFSET('Water Data'!$I$27,0,10*ROW('Water Data'!I143)))</f>
        <v/>
      </c>
      <c r="CI149" s="273" t="str">
        <f ca="true">+IF(OFFSET('Water Data'!$I$28,0,10*ROW('Water Data'!I143))="","",OFFSET('Water Data'!$I$28,0,10*ROW('Water Data'!I143)))</f>
        <v/>
      </c>
      <c r="CJ149" s="273" t="str">
        <f ca="true">+IF(OFFSET('Water Data'!$I$29,0,10*ROW('Water Data'!I143))="","",OFFSET('Water Data'!$I$29,0,10*ROW('Water Data'!I143)))</f>
        <v/>
      </c>
      <c r="CK149" s="273" t="str">
        <f ca="true">+IF(OFFSET('Sanitation Data'!$D$28,0,10*ROW('Sanitation Data'!D143))="","",OFFSET('Sanitation Data'!$D$28,0,10*ROW('Sanitation Data'!D143)))</f>
        <v/>
      </c>
      <c r="CL149" s="273" t="str">
        <f ca="true">+IF(OFFSET('Sanitation Data'!$D$29,0,10*ROW('Sanitation Data'!D143))="","",OFFSET('Sanitation Data'!$D$29,0,10*ROW('Sanitation Data'!D143)))</f>
        <v/>
      </c>
      <c r="CM149" s="273" t="str">
        <f ca="true">+IF(OFFSET('Sanitation Data'!$D$30,0,10*ROW('Sanitation Data'!D143))="","",OFFSET('Sanitation Data'!$D$30,0,10*ROW('Sanitation Data'!D143)))</f>
        <v/>
      </c>
      <c r="CN149" s="273" t="str">
        <f ca="true">+IF(OFFSET('Sanitation Data'!$D$31,0,10*ROW('Sanitation Data'!D143))="","",OFFSET('Sanitation Data'!$D$31,0,10*ROW('Sanitation Data'!D143)))</f>
        <v/>
      </c>
      <c r="CO149" s="273" t="str">
        <f ca="true">+IF(OFFSET('Sanitation Data'!$D$32,0,10*ROW('Sanitation Data'!D143))="","",OFFSET('Sanitation Data'!$D$32,0,10*ROW('Sanitation Data'!D143)))</f>
        <v/>
      </c>
      <c r="CP149" s="273" t="str">
        <f ca="true">+IF(OFFSET('Sanitation Data'!$E$28,0,10*ROW('Sanitation Data'!E143))="","",OFFSET('Sanitation Data'!$E$28,0,10*ROW('Sanitation Data'!E143)))</f>
        <v/>
      </c>
      <c r="CQ149" s="273" t="str">
        <f ca="true">+IF(OFFSET('Sanitation Data'!$E$29,0,10*ROW('Sanitation Data'!E143))="","",OFFSET('Sanitation Data'!$E$29,0,10*ROW('Sanitation Data'!E143)))</f>
        <v/>
      </c>
      <c r="CR149" s="273" t="str">
        <f ca="true">+IF(OFFSET('Sanitation Data'!$E$30,0,10*ROW('Sanitation Data'!E143))="","",OFFSET('Sanitation Data'!$E$30,0,10*ROW('Sanitation Data'!E143)))</f>
        <v/>
      </c>
      <c r="CS149" s="273" t="str">
        <f ca="true">+IF(OFFSET('Sanitation Data'!$E$31,0,10*ROW('Sanitation Data'!E143))="","",OFFSET('Sanitation Data'!$E$31,0,10*ROW('Sanitation Data'!E143)))</f>
        <v/>
      </c>
      <c r="CT149" s="273" t="str">
        <f ca="true">+IF(OFFSET('Sanitation Data'!$E$32,0,10*ROW('Sanitation Data'!E143))="","",OFFSET('Sanitation Data'!$E$32,0,10*ROW('Sanitation Data'!E143)))</f>
        <v/>
      </c>
      <c r="CU149" s="273" t="str">
        <f ca="true">+IF(OFFSET('Sanitation Data'!$F$28,0,10*ROW('Sanitation Data'!F143))="","",OFFSET('Sanitation Data'!$F$28,0,10*ROW('Sanitation Data'!F143)))</f>
        <v/>
      </c>
      <c r="CV149" s="273" t="str">
        <f ca="true">+IF(OFFSET('Sanitation Data'!$F$29,0,10*ROW('Sanitation Data'!F143))="","",OFFSET('Sanitation Data'!$F$29,0,10*ROW('Sanitation Data'!F143)))</f>
        <v/>
      </c>
      <c r="CW149" s="273" t="str">
        <f ca="true">+IF(OFFSET('Sanitation Data'!$F$30,0,10*ROW('Sanitation Data'!F143))="","",OFFSET('Sanitation Data'!$F$30,0,10*ROW('Sanitation Data'!F143)))</f>
        <v/>
      </c>
      <c r="CX149" s="273" t="str">
        <f ca="true">+IF(OFFSET('Sanitation Data'!$F$31,0,10*ROW('Sanitation Data'!F143))="","",OFFSET('Sanitation Data'!$F$31,0,10*ROW('Sanitation Data'!F143)))</f>
        <v/>
      </c>
      <c r="CY149" s="273" t="str">
        <f ca="true">+IF(OFFSET('Sanitation Data'!$F$32,0,10*ROW('Sanitation Data'!F143))="","",OFFSET('Sanitation Data'!$F$32,0,10*ROW('Sanitation Data'!F143)))</f>
        <v/>
      </c>
      <c r="CZ149" s="273" t="str">
        <f ca="true">+IF(OFFSET('Sanitation Data'!$G$28,0,10*ROW('Sanitation Data'!G143))="","",OFFSET('Sanitation Data'!$G$28,0,10*ROW('Sanitation Data'!G143)))</f>
        <v/>
      </c>
      <c r="DA149" s="273" t="str">
        <f ca="true">+IF(OFFSET('Sanitation Data'!$G$29,0,10*ROW('Sanitation Data'!G143))="","",OFFSET('Sanitation Data'!$G$29,0,10*ROW('Sanitation Data'!G143)))</f>
        <v/>
      </c>
      <c r="DB149" s="273" t="str">
        <f ca="true">+IF(OFFSET('Sanitation Data'!$G$30,0,10*ROW('Sanitation Data'!G143))="","",OFFSET('Sanitation Data'!$G$30,0,10*ROW('Sanitation Data'!G143)))</f>
        <v/>
      </c>
      <c r="DC149" s="273" t="str">
        <f ca="true">+IF(OFFSET('Sanitation Data'!$G$31,0,10*ROW('Sanitation Data'!G143))="","",OFFSET('Sanitation Data'!$G$31,0,10*ROW('Sanitation Data'!G143)))</f>
        <v/>
      </c>
      <c r="DD149" s="273" t="str">
        <f ca="true">+IF(OFFSET('Sanitation Data'!$G$32,0,10*ROW('Sanitation Data'!G143))="","",OFFSET('Sanitation Data'!$G$32,0,10*ROW('Sanitation Data'!G143)))</f>
        <v/>
      </c>
      <c r="DE149" s="273" t="str">
        <f ca="true">+IF(OFFSET('Sanitation Data'!$H$28,0,10*ROW('Sanitation Data'!H143))="","",OFFSET('Sanitation Data'!$H$28,0,10*ROW('Sanitation Data'!H143)))</f>
        <v/>
      </c>
      <c r="DF149" s="273" t="str">
        <f ca="true">+IF(OFFSET('Sanitation Data'!$H$29,0,10*ROW('Sanitation Data'!H143))="","",OFFSET('Sanitation Data'!$H$29,0,10*ROW('Sanitation Data'!H143)))</f>
        <v/>
      </c>
      <c r="DG149" s="273" t="str">
        <f ca="true">+IF(OFFSET('Sanitation Data'!$H$30,0,10*ROW('Sanitation Data'!H143))="","",OFFSET('Sanitation Data'!$H$30,0,10*ROW('Sanitation Data'!H143)))</f>
        <v/>
      </c>
      <c r="DH149" s="273" t="str">
        <f ca="true">+IF(OFFSET('Sanitation Data'!$H$31,0,10*ROW('Sanitation Data'!H143))="","",OFFSET('Sanitation Data'!$H$31,0,10*ROW('Sanitation Data'!H143)))</f>
        <v/>
      </c>
      <c r="DI149" s="273" t="str">
        <f ca="true">+IF(OFFSET('Sanitation Data'!$H$32,0,10*ROW('Sanitation Data'!H143))="","",OFFSET('Sanitation Data'!$H$32,0,10*ROW('Sanitation Data'!H143)))</f>
        <v/>
      </c>
      <c r="DJ149" s="273" t="str">
        <f ca="true">+IF(OFFSET('Sanitation Data'!$I$28,0,10*ROW('Sanitation Data'!I143))="","",OFFSET('Sanitation Data'!$I$28,0,10*ROW('Sanitation Data'!I143)))</f>
        <v/>
      </c>
      <c r="DK149" s="273" t="str">
        <f ca="true">+IF(OFFSET('Sanitation Data'!$I$29,0,10*ROW('Sanitation Data'!I143))="","",OFFSET('Sanitation Data'!$I$29,0,10*ROW('Sanitation Data'!I143)))</f>
        <v/>
      </c>
      <c r="DL149" s="273" t="str">
        <f ca="true">+IF(OFFSET('Sanitation Data'!$I$30,0,10*ROW('Sanitation Data'!I143))="","",OFFSET('Sanitation Data'!$I$30,0,10*ROW('Sanitation Data'!I143)))</f>
        <v/>
      </c>
      <c r="DM149" s="273" t="str">
        <f ca="true">+IF(OFFSET('Sanitation Data'!$I$31,0,10*ROW('Sanitation Data'!I143))="","",OFFSET('Sanitation Data'!$I$31,0,10*ROW('Sanitation Data'!I143)))</f>
        <v/>
      </c>
      <c r="DN149" s="273" t="str">
        <f ca="true">+IF(OFFSET('Sanitation Data'!$I$32,0,10*ROW('Sanitation Data'!I143))="","",OFFSET('Sanitation Data'!$I$32,0,10*ROW('Sanitation Data'!I143)))</f>
        <v/>
      </c>
      <c r="DO149" s="273" t="str">
        <f ca="true">+IF(OFFSET('Hygiene Data'!$D$11,0,10*ROW('Hygiene Data'!D143))="","",OFFSET('Hygiene Data'!$D$11,0,10*ROW('Hygiene Data'!D143)))</f>
        <v/>
      </c>
      <c r="DP149" s="273" t="str">
        <f ca="true">+IF(OFFSET('Hygiene Data'!$D$12,0,10*ROW('Hygiene Data'!D143))="","",OFFSET('Hygiene Data'!$D$12,0,10*ROW('Hygiene Data'!D143)))</f>
        <v/>
      </c>
      <c r="DQ149" s="273" t="str">
        <f ca="true">+IF(OFFSET('Hygiene Data'!$D$13,0,10*ROW('Hygiene Data'!D143))="","",OFFSET('Hygiene Data'!$D$13,0,10*ROW('Hygiene Data'!D143)))</f>
        <v/>
      </c>
      <c r="DR149" s="273" t="str">
        <f ca="true">+IF(OFFSET('Hygiene Data'!$E$11,0,10*ROW('Hygiene Data'!E143))="","",OFFSET('Hygiene Data'!$E$11,0,10*ROW('Hygiene Data'!E143)))</f>
        <v/>
      </c>
      <c r="DS149" s="273" t="str">
        <f ca="true">+IF(OFFSET('Hygiene Data'!$E$12,0,10*ROW('Hygiene Data'!E143))="","",OFFSET('Hygiene Data'!$E$12,0,10*ROW('Hygiene Data'!E143)))</f>
        <v/>
      </c>
      <c r="DT149" s="273" t="str">
        <f ca="true">+IF(OFFSET('Hygiene Data'!$E$13,0,10*ROW('Hygiene Data'!E143))="","",OFFSET('Hygiene Data'!$E$13,0,10*ROW('Hygiene Data'!E143)))</f>
        <v/>
      </c>
      <c r="DU149" s="273" t="str">
        <f ca="true">+IF(OFFSET('Hygiene Data'!$F$11,0,10*ROW('Hygiene Data'!F143))="","",OFFSET('Hygiene Data'!$F$11,0,10*ROW('Hygiene Data'!F143)))</f>
        <v/>
      </c>
      <c r="DV149" s="273" t="str">
        <f ca="true">+IF(OFFSET('Hygiene Data'!$F$12,0,10*ROW('Hygiene Data'!F143))="","",OFFSET('Hygiene Data'!$F$12,0,10*ROW('Hygiene Data'!F143)))</f>
        <v/>
      </c>
      <c r="DW149" s="273" t="str">
        <f ca="true">+IF(OFFSET('Hygiene Data'!$F$13,0,10*ROW('Hygiene Data'!F143))="","",OFFSET('Hygiene Data'!$F$13,0,10*ROW('Hygiene Data'!F143)))</f>
        <v/>
      </c>
      <c r="DX149" s="273" t="str">
        <f ca="true">+IF(OFFSET('Hygiene Data'!$G$11,0,10*ROW('Hygiene Data'!G143))="","",OFFSET('Hygiene Data'!$G$11,0,10*ROW('Hygiene Data'!G143)))</f>
        <v/>
      </c>
      <c r="DY149" s="273" t="str">
        <f ca="true">+IF(OFFSET('Hygiene Data'!$G$12,0,10*ROW('Hygiene Data'!G143))="","",OFFSET('Hygiene Data'!$G$12,0,10*ROW('Hygiene Data'!G143)))</f>
        <v/>
      </c>
      <c r="DZ149" s="273" t="str">
        <f ca="true">+IF(OFFSET('Hygiene Data'!$G$13,0,10*ROW('Hygiene Data'!G143))="","",OFFSET('Hygiene Data'!$G$13,0,10*ROW('Hygiene Data'!G143)))</f>
        <v/>
      </c>
      <c r="EA149" s="273" t="str">
        <f ca="true">+IF(OFFSET('Hygiene Data'!$H$11,0,10*ROW('Hygiene Data'!H143))="","",OFFSET('Hygiene Data'!$H$11,0,10*ROW('Hygiene Data'!H143)))</f>
        <v/>
      </c>
      <c r="EB149" s="273" t="str">
        <f ca="true">+IF(OFFSET('Hygiene Data'!$H$12,0,10*ROW('Hygiene Data'!H143))="","",OFFSET('Hygiene Data'!$H$12,0,10*ROW('Hygiene Data'!H143)))</f>
        <v/>
      </c>
      <c r="EC149" s="273" t="str">
        <f ca="true">+IF(OFFSET('Hygiene Data'!$H$13,0,10*ROW('Hygiene Data'!H143))="","",OFFSET('Hygiene Data'!$H$13,0,10*ROW('Hygiene Data'!H143)))</f>
        <v/>
      </c>
      <c r="ED149" s="273" t="str">
        <f ca="true">+IF(OFFSET('Hygiene Data'!$I$11,0,10*ROW('Hygiene Data'!I143))="","",OFFSET('Hygiene Data'!$I$11,0,10*ROW('Hygiene Data'!I143)))</f>
        <v/>
      </c>
      <c r="EE149" s="273" t="str">
        <f ca="true">+IF(OFFSET('Hygiene Data'!$I$12,0,10*ROW('Hygiene Data'!I143))="","",OFFSET('Hygiene Data'!$I$12,0,10*ROW('Hygiene Data'!I143)))</f>
        <v/>
      </c>
      <c r="EF149" s="273"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29"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3"/>
      <c r="BS150" s="273" t="str">
        <f ca="true">+IF(OFFSET('Water Data'!$D$27,0,10*ROW('Water Data'!D144))="","",OFFSET('Water Data'!$D$27,0,10*ROW('Water Data'!D144)))</f>
        <v/>
      </c>
      <c r="BT150" s="273" t="str">
        <f ca="true">+IF(OFFSET('Water Data'!$D$28,0,10*ROW('Water Data'!D144))="","",OFFSET('Water Data'!$D$28,0,10*ROW('Water Data'!D144)))</f>
        <v/>
      </c>
      <c r="BU150" s="273" t="str">
        <f ca="true">+IF(OFFSET('Water Data'!$D$29,0,10*ROW('Water Data'!D144))="","",OFFSET('Water Data'!$D$29,0,10*ROW('Water Data'!D144)))</f>
        <v/>
      </c>
      <c r="BV150" s="273" t="str">
        <f ca="true">+IF(OFFSET('Water Data'!$E$27,0,10*ROW('Water Data'!E144))="","",OFFSET('Water Data'!$E$27,0,10*ROW('Water Data'!E144)))</f>
        <v/>
      </c>
      <c r="BW150" s="273" t="str">
        <f ca="true">+IF(OFFSET('Water Data'!$E$28,0,10*ROW('Water Data'!E144))="","",OFFSET('Water Data'!$E$28,0,10*ROW('Water Data'!E144)))</f>
        <v/>
      </c>
      <c r="BX150" s="273" t="str">
        <f ca="true">+IF(OFFSET('Water Data'!$E$29,0,10*ROW('Water Data'!E144))="","",OFFSET('Water Data'!$E$29,0,10*ROW('Water Data'!E144)))</f>
        <v/>
      </c>
      <c r="BY150" s="273" t="str">
        <f ca="true">+IF(OFFSET('Water Data'!$F$27,0,10*ROW('Water Data'!F144))="","",OFFSET('Water Data'!$F$27,0,10*ROW('Water Data'!F144)))</f>
        <v/>
      </c>
      <c r="BZ150" s="273" t="str">
        <f ca="true">+IF(OFFSET('Water Data'!$F$28,0,10*ROW('Water Data'!F144))="","",OFFSET('Water Data'!$F$28,0,10*ROW('Water Data'!F144)))</f>
        <v/>
      </c>
      <c r="CA150" s="273" t="str">
        <f ca="true">+IF(OFFSET('Water Data'!$F$29,0,10*ROW('Water Data'!F144))="","",OFFSET('Water Data'!$F$29,0,10*ROW('Water Data'!F144)))</f>
        <v/>
      </c>
      <c r="CB150" s="273" t="str">
        <f ca="true">+IF(OFFSET('Water Data'!$G$27,0,10*ROW('Water Data'!G144))="","",OFFSET('Water Data'!$G$27,0,10*ROW('Water Data'!G144)))</f>
        <v/>
      </c>
      <c r="CC150" s="273" t="str">
        <f ca="true">+IF(OFFSET('Water Data'!$G$28,0,10*ROW('Water Data'!G144))="","",OFFSET('Water Data'!$G$28,0,10*ROW('Water Data'!G144)))</f>
        <v/>
      </c>
      <c r="CD150" s="273" t="str">
        <f ca="true">+IF(OFFSET('Water Data'!$G$29,0,10*ROW('Water Data'!G144))="","",OFFSET('Water Data'!$G$29,0,10*ROW('Water Data'!G144)))</f>
        <v/>
      </c>
      <c r="CE150" s="273" t="str">
        <f ca="true">+IF(OFFSET('Water Data'!$H$27,0,10*ROW('Water Data'!H144))="","",OFFSET('Water Data'!$H$27,0,10*ROW('Water Data'!H144)))</f>
        <v/>
      </c>
      <c r="CF150" s="273" t="str">
        <f ca="true">+IF(OFFSET('Water Data'!$H$28,0,10*ROW('Water Data'!H144))="","",OFFSET('Water Data'!$H$28,0,10*ROW('Water Data'!H144)))</f>
        <v/>
      </c>
      <c r="CG150" s="273" t="str">
        <f ca="true">+IF(OFFSET('Water Data'!$H$29,0,10*ROW('Water Data'!H144))="","",OFFSET('Water Data'!$H$29,0,10*ROW('Water Data'!H144)))</f>
        <v/>
      </c>
      <c r="CH150" s="273" t="str">
        <f ca="true">+IF(OFFSET('Water Data'!$I$27,0,10*ROW('Water Data'!I144))="","",OFFSET('Water Data'!$I$27,0,10*ROW('Water Data'!I144)))</f>
        <v/>
      </c>
      <c r="CI150" s="273" t="str">
        <f ca="true">+IF(OFFSET('Water Data'!$I$28,0,10*ROW('Water Data'!I144))="","",OFFSET('Water Data'!$I$28,0,10*ROW('Water Data'!I144)))</f>
        <v/>
      </c>
      <c r="CJ150" s="273" t="str">
        <f ca="true">+IF(OFFSET('Water Data'!$I$29,0,10*ROW('Water Data'!I144))="","",OFFSET('Water Data'!$I$29,0,10*ROW('Water Data'!I144)))</f>
        <v/>
      </c>
      <c r="CK150" s="273" t="str">
        <f ca="true">+IF(OFFSET('Sanitation Data'!$D$28,0,10*ROW('Sanitation Data'!D144))="","",OFFSET('Sanitation Data'!$D$28,0,10*ROW('Sanitation Data'!D144)))</f>
        <v/>
      </c>
      <c r="CL150" s="273" t="str">
        <f ca="true">+IF(OFFSET('Sanitation Data'!$D$29,0,10*ROW('Sanitation Data'!D144))="","",OFFSET('Sanitation Data'!$D$29,0,10*ROW('Sanitation Data'!D144)))</f>
        <v/>
      </c>
      <c r="CM150" s="273" t="str">
        <f ca="true">+IF(OFFSET('Sanitation Data'!$D$30,0,10*ROW('Sanitation Data'!D144))="","",OFFSET('Sanitation Data'!$D$30,0,10*ROW('Sanitation Data'!D144)))</f>
        <v/>
      </c>
      <c r="CN150" s="273" t="str">
        <f ca="true">+IF(OFFSET('Sanitation Data'!$D$31,0,10*ROW('Sanitation Data'!D144))="","",OFFSET('Sanitation Data'!$D$31,0,10*ROW('Sanitation Data'!D144)))</f>
        <v/>
      </c>
      <c r="CO150" s="273" t="str">
        <f ca="true">+IF(OFFSET('Sanitation Data'!$D$32,0,10*ROW('Sanitation Data'!D144))="","",OFFSET('Sanitation Data'!$D$32,0,10*ROW('Sanitation Data'!D144)))</f>
        <v/>
      </c>
      <c r="CP150" s="273" t="str">
        <f ca="true">+IF(OFFSET('Sanitation Data'!$E$28,0,10*ROW('Sanitation Data'!E144))="","",OFFSET('Sanitation Data'!$E$28,0,10*ROW('Sanitation Data'!E144)))</f>
        <v/>
      </c>
      <c r="CQ150" s="273" t="str">
        <f ca="true">+IF(OFFSET('Sanitation Data'!$E$29,0,10*ROW('Sanitation Data'!E144))="","",OFFSET('Sanitation Data'!$E$29,0,10*ROW('Sanitation Data'!E144)))</f>
        <v/>
      </c>
      <c r="CR150" s="273" t="str">
        <f ca="true">+IF(OFFSET('Sanitation Data'!$E$30,0,10*ROW('Sanitation Data'!E144))="","",OFFSET('Sanitation Data'!$E$30,0,10*ROW('Sanitation Data'!E144)))</f>
        <v/>
      </c>
      <c r="CS150" s="273" t="str">
        <f ca="true">+IF(OFFSET('Sanitation Data'!$E$31,0,10*ROW('Sanitation Data'!E144))="","",OFFSET('Sanitation Data'!$E$31,0,10*ROW('Sanitation Data'!E144)))</f>
        <v/>
      </c>
      <c r="CT150" s="273" t="str">
        <f ca="true">+IF(OFFSET('Sanitation Data'!$E$32,0,10*ROW('Sanitation Data'!E144))="","",OFFSET('Sanitation Data'!$E$32,0,10*ROW('Sanitation Data'!E144)))</f>
        <v/>
      </c>
      <c r="CU150" s="273" t="str">
        <f ca="true">+IF(OFFSET('Sanitation Data'!$F$28,0,10*ROW('Sanitation Data'!F144))="","",OFFSET('Sanitation Data'!$F$28,0,10*ROW('Sanitation Data'!F144)))</f>
        <v/>
      </c>
      <c r="CV150" s="273" t="str">
        <f ca="true">+IF(OFFSET('Sanitation Data'!$F$29,0,10*ROW('Sanitation Data'!F144))="","",OFFSET('Sanitation Data'!$F$29,0,10*ROW('Sanitation Data'!F144)))</f>
        <v/>
      </c>
      <c r="CW150" s="273" t="str">
        <f ca="true">+IF(OFFSET('Sanitation Data'!$F$30,0,10*ROW('Sanitation Data'!F144))="","",OFFSET('Sanitation Data'!$F$30,0,10*ROW('Sanitation Data'!F144)))</f>
        <v/>
      </c>
      <c r="CX150" s="273" t="str">
        <f ca="true">+IF(OFFSET('Sanitation Data'!$F$31,0,10*ROW('Sanitation Data'!F144))="","",OFFSET('Sanitation Data'!$F$31,0,10*ROW('Sanitation Data'!F144)))</f>
        <v/>
      </c>
      <c r="CY150" s="273" t="str">
        <f ca="true">+IF(OFFSET('Sanitation Data'!$F$32,0,10*ROW('Sanitation Data'!F144))="","",OFFSET('Sanitation Data'!$F$32,0,10*ROW('Sanitation Data'!F144)))</f>
        <v/>
      </c>
      <c r="CZ150" s="273" t="str">
        <f ca="true">+IF(OFFSET('Sanitation Data'!$G$28,0,10*ROW('Sanitation Data'!G144))="","",OFFSET('Sanitation Data'!$G$28,0,10*ROW('Sanitation Data'!G144)))</f>
        <v/>
      </c>
      <c r="DA150" s="273" t="str">
        <f ca="true">+IF(OFFSET('Sanitation Data'!$G$29,0,10*ROW('Sanitation Data'!G144))="","",OFFSET('Sanitation Data'!$G$29,0,10*ROW('Sanitation Data'!G144)))</f>
        <v/>
      </c>
      <c r="DB150" s="273" t="str">
        <f ca="true">+IF(OFFSET('Sanitation Data'!$G$30,0,10*ROW('Sanitation Data'!G144))="","",OFFSET('Sanitation Data'!$G$30,0,10*ROW('Sanitation Data'!G144)))</f>
        <v/>
      </c>
      <c r="DC150" s="273" t="str">
        <f ca="true">+IF(OFFSET('Sanitation Data'!$G$31,0,10*ROW('Sanitation Data'!G144))="","",OFFSET('Sanitation Data'!$G$31,0,10*ROW('Sanitation Data'!G144)))</f>
        <v/>
      </c>
      <c r="DD150" s="273" t="str">
        <f ca="true">+IF(OFFSET('Sanitation Data'!$G$32,0,10*ROW('Sanitation Data'!G144))="","",OFFSET('Sanitation Data'!$G$32,0,10*ROW('Sanitation Data'!G144)))</f>
        <v/>
      </c>
      <c r="DE150" s="273" t="str">
        <f ca="true">+IF(OFFSET('Sanitation Data'!$H$28,0,10*ROW('Sanitation Data'!H144))="","",OFFSET('Sanitation Data'!$H$28,0,10*ROW('Sanitation Data'!H144)))</f>
        <v/>
      </c>
      <c r="DF150" s="273" t="str">
        <f ca="true">+IF(OFFSET('Sanitation Data'!$H$29,0,10*ROW('Sanitation Data'!H144))="","",OFFSET('Sanitation Data'!$H$29,0,10*ROW('Sanitation Data'!H144)))</f>
        <v/>
      </c>
      <c r="DG150" s="273" t="str">
        <f ca="true">+IF(OFFSET('Sanitation Data'!$H$30,0,10*ROW('Sanitation Data'!H144))="","",OFFSET('Sanitation Data'!$H$30,0,10*ROW('Sanitation Data'!H144)))</f>
        <v/>
      </c>
      <c r="DH150" s="273" t="str">
        <f ca="true">+IF(OFFSET('Sanitation Data'!$H$31,0,10*ROW('Sanitation Data'!H144))="","",OFFSET('Sanitation Data'!$H$31,0,10*ROW('Sanitation Data'!H144)))</f>
        <v/>
      </c>
      <c r="DI150" s="273" t="str">
        <f ca="true">+IF(OFFSET('Sanitation Data'!$H$32,0,10*ROW('Sanitation Data'!H144))="","",OFFSET('Sanitation Data'!$H$32,0,10*ROW('Sanitation Data'!H144)))</f>
        <v/>
      </c>
      <c r="DJ150" s="273" t="str">
        <f ca="true">+IF(OFFSET('Sanitation Data'!$I$28,0,10*ROW('Sanitation Data'!I144))="","",OFFSET('Sanitation Data'!$I$28,0,10*ROW('Sanitation Data'!I144)))</f>
        <v/>
      </c>
      <c r="DK150" s="273" t="str">
        <f ca="true">+IF(OFFSET('Sanitation Data'!$I$29,0,10*ROW('Sanitation Data'!I144))="","",OFFSET('Sanitation Data'!$I$29,0,10*ROW('Sanitation Data'!I144)))</f>
        <v/>
      </c>
      <c r="DL150" s="273" t="str">
        <f ca="true">+IF(OFFSET('Sanitation Data'!$I$30,0,10*ROW('Sanitation Data'!I144))="","",OFFSET('Sanitation Data'!$I$30,0,10*ROW('Sanitation Data'!I144)))</f>
        <v/>
      </c>
      <c r="DM150" s="273" t="str">
        <f ca="true">+IF(OFFSET('Sanitation Data'!$I$31,0,10*ROW('Sanitation Data'!I144))="","",OFFSET('Sanitation Data'!$I$31,0,10*ROW('Sanitation Data'!I144)))</f>
        <v/>
      </c>
      <c r="DN150" s="273" t="str">
        <f ca="true">+IF(OFFSET('Sanitation Data'!$I$32,0,10*ROW('Sanitation Data'!I144))="","",OFFSET('Sanitation Data'!$I$32,0,10*ROW('Sanitation Data'!I144)))</f>
        <v/>
      </c>
      <c r="DO150" s="273" t="str">
        <f ca="true">+IF(OFFSET('Hygiene Data'!$D$11,0,10*ROW('Hygiene Data'!D144))="","",OFFSET('Hygiene Data'!$D$11,0,10*ROW('Hygiene Data'!D144)))</f>
        <v/>
      </c>
      <c r="DP150" s="273" t="str">
        <f ca="true">+IF(OFFSET('Hygiene Data'!$D$12,0,10*ROW('Hygiene Data'!D144))="","",OFFSET('Hygiene Data'!$D$12,0,10*ROW('Hygiene Data'!D144)))</f>
        <v/>
      </c>
      <c r="DQ150" s="273" t="str">
        <f ca="true">+IF(OFFSET('Hygiene Data'!$D$13,0,10*ROW('Hygiene Data'!D144))="","",OFFSET('Hygiene Data'!$D$13,0,10*ROW('Hygiene Data'!D144)))</f>
        <v/>
      </c>
      <c r="DR150" s="273" t="str">
        <f ca="true">+IF(OFFSET('Hygiene Data'!$E$11,0,10*ROW('Hygiene Data'!E144))="","",OFFSET('Hygiene Data'!$E$11,0,10*ROW('Hygiene Data'!E144)))</f>
        <v/>
      </c>
      <c r="DS150" s="273" t="str">
        <f ca="true">+IF(OFFSET('Hygiene Data'!$E$12,0,10*ROW('Hygiene Data'!E144))="","",OFFSET('Hygiene Data'!$E$12,0,10*ROW('Hygiene Data'!E144)))</f>
        <v/>
      </c>
      <c r="DT150" s="273" t="str">
        <f ca="true">+IF(OFFSET('Hygiene Data'!$E$13,0,10*ROW('Hygiene Data'!E144))="","",OFFSET('Hygiene Data'!$E$13,0,10*ROW('Hygiene Data'!E144)))</f>
        <v/>
      </c>
      <c r="DU150" s="273" t="str">
        <f ca="true">+IF(OFFSET('Hygiene Data'!$F$11,0,10*ROW('Hygiene Data'!F144))="","",OFFSET('Hygiene Data'!$F$11,0,10*ROW('Hygiene Data'!F144)))</f>
        <v/>
      </c>
      <c r="DV150" s="273" t="str">
        <f ca="true">+IF(OFFSET('Hygiene Data'!$F$12,0,10*ROW('Hygiene Data'!F144))="","",OFFSET('Hygiene Data'!$F$12,0,10*ROW('Hygiene Data'!F144)))</f>
        <v/>
      </c>
      <c r="DW150" s="273" t="str">
        <f ca="true">+IF(OFFSET('Hygiene Data'!$F$13,0,10*ROW('Hygiene Data'!F144))="","",OFFSET('Hygiene Data'!$F$13,0,10*ROW('Hygiene Data'!F144)))</f>
        <v/>
      </c>
      <c r="DX150" s="273" t="str">
        <f ca="true">+IF(OFFSET('Hygiene Data'!$G$11,0,10*ROW('Hygiene Data'!G144))="","",OFFSET('Hygiene Data'!$G$11,0,10*ROW('Hygiene Data'!G144)))</f>
        <v/>
      </c>
      <c r="DY150" s="273" t="str">
        <f ca="true">+IF(OFFSET('Hygiene Data'!$G$12,0,10*ROW('Hygiene Data'!G144))="","",OFFSET('Hygiene Data'!$G$12,0,10*ROW('Hygiene Data'!G144)))</f>
        <v/>
      </c>
      <c r="DZ150" s="273" t="str">
        <f ca="true">+IF(OFFSET('Hygiene Data'!$G$13,0,10*ROW('Hygiene Data'!G144))="","",OFFSET('Hygiene Data'!$G$13,0,10*ROW('Hygiene Data'!G144)))</f>
        <v/>
      </c>
      <c r="EA150" s="273" t="str">
        <f ca="true">+IF(OFFSET('Hygiene Data'!$H$11,0,10*ROW('Hygiene Data'!H144))="","",OFFSET('Hygiene Data'!$H$11,0,10*ROW('Hygiene Data'!H144)))</f>
        <v/>
      </c>
      <c r="EB150" s="273" t="str">
        <f ca="true">+IF(OFFSET('Hygiene Data'!$H$12,0,10*ROW('Hygiene Data'!H144))="","",OFFSET('Hygiene Data'!$H$12,0,10*ROW('Hygiene Data'!H144)))</f>
        <v/>
      </c>
      <c r="EC150" s="273" t="str">
        <f ca="true">+IF(OFFSET('Hygiene Data'!$H$13,0,10*ROW('Hygiene Data'!H144))="","",OFFSET('Hygiene Data'!$H$13,0,10*ROW('Hygiene Data'!H144)))</f>
        <v/>
      </c>
      <c r="ED150" s="273" t="str">
        <f ca="true">+IF(OFFSET('Hygiene Data'!$I$11,0,10*ROW('Hygiene Data'!I144))="","",OFFSET('Hygiene Data'!$I$11,0,10*ROW('Hygiene Data'!I144)))</f>
        <v/>
      </c>
      <c r="EE150" s="273" t="str">
        <f ca="true">+IF(OFFSET('Hygiene Data'!$I$12,0,10*ROW('Hygiene Data'!I144))="","",OFFSET('Hygiene Data'!$I$12,0,10*ROW('Hygiene Data'!I144)))</f>
        <v/>
      </c>
      <c r="EF150" s="273"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29"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3"/>
      <c r="BS151" s="273" t="str">
        <f ca="true">+IF(OFFSET('Water Data'!$D$27,0,10*ROW('Water Data'!D145))="","",OFFSET('Water Data'!$D$27,0,10*ROW('Water Data'!D145)))</f>
        <v/>
      </c>
      <c r="BT151" s="273" t="str">
        <f ca="true">+IF(OFFSET('Water Data'!$D$28,0,10*ROW('Water Data'!D145))="","",OFFSET('Water Data'!$D$28,0,10*ROW('Water Data'!D145)))</f>
        <v/>
      </c>
      <c r="BU151" s="273" t="str">
        <f ca="true">+IF(OFFSET('Water Data'!$D$29,0,10*ROW('Water Data'!D145))="","",OFFSET('Water Data'!$D$29,0,10*ROW('Water Data'!D145)))</f>
        <v/>
      </c>
      <c r="BV151" s="273" t="str">
        <f ca="true">+IF(OFFSET('Water Data'!$E$27,0,10*ROW('Water Data'!E145))="","",OFFSET('Water Data'!$E$27,0,10*ROW('Water Data'!E145)))</f>
        <v/>
      </c>
      <c r="BW151" s="273" t="str">
        <f ca="true">+IF(OFFSET('Water Data'!$E$28,0,10*ROW('Water Data'!E145))="","",OFFSET('Water Data'!$E$28,0,10*ROW('Water Data'!E145)))</f>
        <v/>
      </c>
      <c r="BX151" s="273" t="str">
        <f ca="true">+IF(OFFSET('Water Data'!$E$29,0,10*ROW('Water Data'!E145))="","",OFFSET('Water Data'!$E$29,0,10*ROW('Water Data'!E145)))</f>
        <v/>
      </c>
      <c r="BY151" s="273" t="str">
        <f ca="true">+IF(OFFSET('Water Data'!$F$27,0,10*ROW('Water Data'!F145))="","",OFFSET('Water Data'!$F$27,0,10*ROW('Water Data'!F145)))</f>
        <v/>
      </c>
      <c r="BZ151" s="273" t="str">
        <f ca="true">+IF(OFFSET('Water Data'!$F$28,0,10*ROW('Water Data'!F145))="","",OFFSET('Water Data'!$F$28,0,10*ROW('Water Data'!F145)))</f>
        <v/>
      </c>
      <c r="CA151" s="273" t="str">
        <f ca="true">+IF(OFFSET('Water Data'!$F$29,0,10*ROW('Water Data'!F145))="","",OFFSET('Water Data'!$F$29,0,10*ROW('Water Data'!F145)))</f>
        <v/>
      </c>
      <c r="CB151" s="273" t="str">
        <f ca="true">+IF(OFFSET('Water Data'!$G$27,0,10*ROW('Water Data'!G145))="","",OFFSET('Water Data'!$G$27,0,10*ROW('Water Data'!G145)))</f>
        <v/>
      </c>
      <c r="CC151" s="273" t="str">
        <f ca="true">+IF(OFFSET('Water Data'!$G$28,0,10*ROW('Water Data'!G145))="","",OFFSET('Water Data'!$G$28,0,10*ROW('Water Data'!G145)))</f>
        <v/>
      </c>
      <c r="CD151" s="273" t="str">
        <f ca="true">+IF(OFFSET('Water Data'!$G$29,0,10*ROW('Water Data'!G145))="","",OFFSET('Water Data'!$G$29,0,10*ROW('Water Data'!G145)))</f>
        <v/>
      </c>
      <c r="CE151" s="273" t="str">
        <f ca="true">+IF(OFFSET('Water Data'!$H$27,0,10*ROW('Water Data'!H145))="","",OFFSET('Water Data'!$H$27,0,10*ROW('Water Data'!H145)))</f>
        <v/>
      </c>
      <c r="CF151" s="273" t="str">
        <f ca="true">+IF(OFFSET('Water Data'!$H$28,0,10*ROW('Water Data'!H145))="","",OFFSET('Water Data'!$H$28,0,10*ROW('Water Data'!H145)))</f>
        <v/>
      </c>
      <c r="CG151" s="273" t="str">
        <f ca="true">+IF(OFFSET('Water Data'!$H$29,0,10*ROW('Water Data'!H145))="","",OFFSET('Water Data'!$H$29,0,10*ROW('Water Data'!H145)))</f>
        <v/>
      </c>
      <c r="CH151" s="273" t="str">
        <f ca="true">+IF(OFFSET('Water Data'!$I$27,0,10*ROW('Water Data'!I145))="","",OFFSET('Water Data'!$I$27,0,10*ROW('Water Data'!I145)))</f>
        <v/>
      </c>
      <c r="CI151" s="273" t="str">
        <f ca="true">+IF(OFFSET('Water Data'!$I$28,0,10*ROW('Water Data'!I145))="","",OFFSET('Water Data'!$I$28,0,10*ROW('Water Data'!I145)))</f>
        <v/>
      </c>
      <c r="CJ151" s="273" t="str">
        <f ca="true">+IF(OFFSET('Water Data'!$I$29,0,10*ROW('Water Data'!I145))="","",OFFSET('Water Data'!$I$29,0,10*ROW('Water Data'!I145)))</f>
        <v/>
      </c>
      <c r="CK151" s="273" t="str">
        <f ca="true">+IF(OFFSET('Sanitation Data'!$D$28,0,10*ROW('Sanitation Data'!D145))="","",OFFSET('Sanitation Data'!$D$28,0,10*ROW('Sanitation Data'!D145)))</f>
        <v/>
      </c>
      <c r="CL151" s="273" t="str">
        <f ca="true">+IF(OFFSET('Sanitation Data'!$D$29,0,10*ROW('Sanitation Data'!D145))="","",OFFSET('Sanitation Data'!$D$29,0,10*ROW('Sanitation Data'!D145)))</f>
        <v/>
      </c>
      <c r="CM151" s="273" t="str">
        <f ca="true">+IF(OFFSET('Sanitation Data'!$D$30,0,10*ROW('Sanitation Data'!D145))="","",OFFSET('Sanitation Data'!$D$30,0,10*ROW('Sanitation Data'!D145)))</f>
        <v/>
      </c>
      <c r="CN151" s="273" t="str">
        <f ca="true">+IF(OFFSET('Sanitation Data'!$D$31,0,10*ROW('Sanitation Data'!D145))="","",OFFSET('Sanitation Data'!$D$31,0,10*ROW('Sanitation Data'!D145)))</f>
        <v/>
      </c>
      <c r="CO151" s="273" t="str">
        <f ca="true">+IF(OFFSET('Sanitation Data'!$D$32,0,10*ROW('Sanitation Data'!D145))="","",OFFSET('Sanitation Data'!$D$32,0,10*ROW('Sanitation Data'!D145)))</f>
        <v/>
      </c>
      <c r="CP151" s="273" t="str">
        <f ca="true">+IF(OFFSET('Sanitation Data'!$E$28,0,10*ROW('Sanitation Data'!E145))="","",OFFSET('Sanitation Data'!$E$28,0,10*ROW('Sanitation Data'!E145)))</f>
        <v/>
      </c>
      <c r="CQ151" s="273" t="str">
        <f ca="true">+IF(OFFSET('Sanitation Data'!$E$29,0,10*ROW('Sanitation Data'!E145))="","",OFFSET('Sanitation Data'!$E$29,0,10*ROW('Sanitation Data'!E145)))</f>
        <v/>
      </c>
      <c r="CR151" s="273" t="str">
        <f ca="true">+IF(OFFSET('Sanitation Data'!$E$30,0,10*ROW('Sanitation Data'!E145))="","",OFFSET('Sanitation Data'!$E$30,0,10*ROW('Sanitation Data'!E145)))</f>
        <v/>
      </c>
      <c r="CS151" s="273" t="str">
        <f ca="true">+IF(OFFSET('Sanitation Data'!$E$31,0,10*ROW('Sanitation Data'!E145))="","",OFFSET('Sanitation Data'!$E$31,0,10*ROW('Sanitation Data'!E145)))</f>
        <v/>
      </c>
      <c r="CT151" s="273" t="str">
        <f ca="true">+IF(OFFSET('Sanitation Data'!$E$32,0,10*ROW('Sanitation Data'!E145))="","",OFFSET('Sanitation Data'!$E$32,0,10*ROW('Sanitation Data'!E145)))</f>
        <v/>
      </c>
      <c r="CU151" s="273" t="str">
        <f ca="true">+IF(OFFSET('Sanitation Data'!$F$28,0,10*ROW('Sanitation Data'!F145))="","",OFFSET('Sanitation Data'!$F$28,0,10*ROW('Sanitation Data'!F145)))</f>
        <v/>
      </c>
      <c r="CV151" s="273" t="str">
        <f ca="true">+IF(OFFSET('Sanitation Data'!$F$29,0,10*ROW('Sanitation Data'!F145))="","",OFFSET('Sanitation Data'!$F$29,0,10*ROW('Sanitation Data'!F145)))</f>
        <v/>
      </c>
      <c r="CW151" s="273" t="str">
        <f ca="true">+IF(OFFSET('Sanitation Data'!$F$30,0,10*ROW('Sanitation Data'!F145))="","",OFFSET('Sanitation Data'!$F$30,0,10*ROW('Sanitation Data'!F145)))</f>
        <v/>
      </c>
      <c r="CX151" s="273" t="str">
        <f ca="true">+IF(OFFSET('Sanitation Data'!$F$31,0,10*ROW('Sanitation Data'!F145))="","",OFFSET('Sanitation Data'!$F$31,0,10*ROW('Sanitation Data'!F145)))</f>
        <v/>
      </c>
      <c r="CY151" s="273" t="str">
        <f ca="true">+IF(OFFSET('Sanitation Data'!$F$32,0,10*ROW('Sanitation Data'!F145))="","",OFFSET('Sanitation Data'!$F$32,0,10*ROW('Sanitation Data'!F145)))</f>
        <v/>
      </c>
      <c r="CZ151" s="273" t="str">
        <f ca="true">+IF(OFFSET('Sanitation Data'!$G$28,0,10*ROW('Sanitation Data'!G145))="","",OFFSET('Sanitation Data'!$G$28,0,10*ROW('Sanitation Data'!G145)))</f>
        <v/>
      </c>
      <c r="DA151" s="273" t="str">
        <f ca="true">+IF(OFFSET('Sanitation Data'!$G$29,0,10*ROW('Sanitation Data'!G145))="","",OFFSET('Sanitation Data'!$G$29,0,10*ROW('Sanitation Data'!G145)))</f>
        <v/>
      </c>
      <c r="DB151" s="273" t="str">
        <f ca="true">+IF(OFFSET('Sanitation Data'!$G$30,0,10*ROW('Sanitation Data'!G145))="","",OFFSET('Sanitation Data'!$G$30,0,10*ROW('Sanitation Data'!G145)))</f>
        <v/>
      </c>
      <c r="DC151" s="273" t="str">
        <f ca="true">+IF(OFFSET('Sanitation Data'!$G$31,0,10*ROW('Sanitation Data'!G145))="","",OFFSET('Sanitation Data'!$G$31,0,10*ROW('Sanitation Data'!G145)))</f>
        <v/>
      </c>
      <c r="DD151" s="273" t="str">
        <f ca="true">+IF(OFFSET('Sanitation Data'!$G$32,0,10*ROW('Sanitation Data'!G145))="","",OFFSET('Sanitation Data'!$G$32,0,10*ROW('Sanitation Data'!G145)))</f>
        <v/>
      </c>
      <c r="DE151" s="273" t="str">
        <f ca="true">+IF(OFFSET('Sanitation Data'!$H$28,0,10*ROW('Sanitation Data'!H145))="","",OFFSET('Sanitation Data'!$H$28,0,10*ROW('Sanitation Data'!H145)))</f>
        <v/>
      </c>
      <c r="DF151" s="273" t="str">
        <f ca="true">+IF(OFFSET('Sanitation Data'!$H$29,0,10*ROW('Sanitation Data'!H145))="","",OFFSET('Sanitation Data'!$H$29,0,10*ROW('Sanitation Data'!H145)))</f>
        <v/>
      </c>
      <c r="DG151" s="273" t="str">
        <f ca="true">+IF(OFFSET('Sanitation Data'!$H$30,0,10*ROW('Sanitation Data'!H145))="","",OFFSET('Sanitation Data'!$H$30,0,10*ROW('Sanitation Data'!H145)))</f>
        <v/>
      </c>
      <c r="DH151" s="273" t="str">
        <f ca="true">+IF(OFFSET('Sanitation Data'!$H$31,0,10*ROW('Sanitation Data'!H145))="","",OFFSET('Sanitation Data'!$H$31,0,10*ROW('Sanitation Data'!H145)))</f>
        <v/>
      </c>
      <c r="DI151" s="273" t="str">
        <f ca="true">+IF(OFFSET('Sanitation Data'!$H$32,0,10*ROW('Sanitation Data'!H145))="","",OFFSET('Sanitation Data'!$H$32,0,10*ROW('Sanitation Data'!H145)))</f>
        <v/>
      </c>
      <c r="DJ151" s="273" t="str">
        <f ca="true">+IF(OFFSET('Sanitation Data'!$I$28,0,10*ROW('Sanitation Data'!I145))="","",OFFSET('Sanitation Data'!$I$28,0,10*ROW('Sanitation Data'!I145)))</f>
        <v/>
      </c>
      <c r="DK151" s="273" t="str">
        <f ca="true">+IF(OFFSET('Sanitation Data'!$I$29,0,10*ROW('Sanitation Data'!I145))="","",OFFSET('Sanitation Data'!$I$29,0,10*ROW('Sanitation Data'!I145)))</f>
        <v/>
      </c>
      <c r="DL151" s="273" t="str">
        <f ca="true">+IF(OFFSET('Sanitation Data'!$I$30,0,10*ROW('Sanitation Data'!I145))="","",OFFSET('Sanitation Data'!$I$30,0,10*ROW('Sanitation Data'!I145)))</f>
        <v/>
      </c>
      <c r="DM151" s="273" t="str">
        <f ca="true">+IF(OFFSET('Sanitation Data'!$I$31,0,10*ROW('Sanitation Data'!I145))="","",OFFSET('Sanitation Data'!$I$31,0,10*ROW('Sanitation Data'!I145)))</f>
        <v/>
      </c>
      <c r="DN151" s="273" t="str">
        <f ca="true">+IF(OFFSET('Sanitation Data'!$I$32,0,10*ROW('Sanitation Data'!I145))="","",OFFSET('Sanitation Data'!$I$32,0,10*ROW('Sanitation Data'!I145)))</f>
        <v/>
      </c>
      <c r="DO151" s="273" t="str">
        <f ca="true">+IF(OFFSET('Hygiene Data'!$D$11,0,10*ROW('Hygiene Data'!D145))="","",OFFSET('Hygiene Data'!$D$11,0,10*ROW('Hygiene Data'!D145)))</f>
        <v/>
      </c>
      <c r="DP151" s="273" t="str">
        <f ca="true">+IF(OFFSET('Hygiene Data'!$D$12,0,10*ROW('Hygiene Data'!D145))="","",OFFSET('Hygiene Data'!$D$12,0,10*ROW('Hygiene Data'!D145)))</f>
        <v/>
      </c>
      <c r="DQ151" s="273" t="str">
        <f ca="true">+IF(OFFSET('Hygiene Data'!$D$13,0,10*ROW('Hygiene Data'!D145))="","",OFFSET('Hygiene Data'!$D$13,0,10*ROW('Hygiene Data'!D145)))</f>
        <v/>
      </c>
      <c r="DR151" s="273" t="str">
        <f ca="true">+IF(OFFSET('Hygiene Data'!$E$11,0,10*ROW('Hygiene Data'!E145))="","",OFFSET('Hygiene Data'!$E$11,0,10*ROW('Hygiene Data'!E145)))</f>
        <v/>
      </c>
      <c r="DS151" s="273" t="str">
        <f ca="true">+IF(OFFSET('Hygiene Data'!$E$12,0,10*ROW('Hygiene Data'!E145))="","",OFFSET('Hygiene Data'!$E$12,0,10*ROW('Hygiene Data'!E145)))</f>
        <v/>
      </c>
      <c r="DT151" s="273" t="str">
        <f ca="true">+IF(OFFSET('Hygiene Data'!$E$13,0,10*ROW('Hygiene Data'!E145))="","",OFFSET('Hygiene Data'!$E$13,0,10*ROW('Hygiene Data'!E145)))</f>
        <v/>
      </c>
      <c r="DU151" s="273" t="str">
        <f ca="true">+IF(OFFSET('Hygiene Data'!$F$11,0,10*ROW('Hygiene Data'!F145))="","",OFFSET('Hygiene Data'!$F$11,0,10*ROW('Hygiene Data'!F145)))</f>
        <v/>
      </c>
      <c r="DV151" s="273" t="str">
        <f ca="true">+IF(OFFSET('Hygiene Data'!$F$12,0,10*ROW('Hygiene Data'!F145))="","",OFFSET('Hygiene Data'!$F$12,0,10*ROW('Hygiene Data'!F145)))</f>
        <v/>
      </c>
      <c r="DW151" s="273" t="str">
        <f ca="true">+IF(OFFSET('Hygiene Data'!$F$13,0,10*ROW('Hygiene Data'!F145))="","",OFFSET('Hygiene Data'!$F$13,0,10*ROW('Hygiene Data'!F145)))</f>
        <v/>
      </c>
      <c r="DX151" s="273" t="str">
        <f ca="true">+IF(OFFSET('Hygiene Data'!$G$11,0,10*ROW('Hygiene Data'!G145))="","",OFFSET('Hygiene Data'!$G$11,0,10*ROW('Hygiene Data'!G145)))</f>
        <v/>
      </c>
      <c r="DY151" s="273" t="str">
        <f ca="true">+IF(OFFSET('Hygiene Data'!$G$12,0,10*ROW('Hygiene Data'!G145))="","",OFFSET('Hygiene Data'!$G$12,0,10*ROW('Hygiene Data'!G145)))</f>
        <v/>
      </c>
      <c r="DZ151" s="273" t="str">
        <f ca="true">+IF(OFFSET('Hygiene Data'!$G$13,0,10*ROW('Hygiene Data'!G145))="","",OFFSET('Hygiene Data'!$G$13,0,10*ROW('Hygiene Data'!G145)))</f>
        <v/>
      </c>
      <c r="EA151" s="273" t="str">
        <f ca="true">+IF(OFFSET('Hygiene Data'!$H$11,0,10*ROW('Hygiene Data'!H145))="","",OFFSET('Hygiene Data'!$H$11,0,10*ROW('Hygiene Data'!H145)))</f>
        <v/>
      </c>
      <c r="EB151" s="273" t="str">
        <f ca="true">+IF(OFFSET('Hygiene Data'!$H$12,0,10*ROW('Hygiene Data'!H145))="","",OFFSET('Hygiene Data'!$H$12,0,10*ROW('Hygiene Data'!H145)))</f>
        <v/>
      </c>
      <c r="EC151" s="273" t="str">
        <f ca="true">+IF(OFFSET('Hygiene Data'!$H$13,0,10*ROW('Hygiene Data'!H145))="","",OFFSET('Hygiene Data'!$H$13,0,10*ROW('Hygiene Data'!H145)))</f>
        <v/>
      </c>
      <c r="ED151" s="273" t="str">
        <f ca="true">+IF(OFFSET('Hygiene Data'!$I$11,0,10*ROW('Hygiene Data'!I145))="","",OFFSET('Hygiene Data'!$I$11,0,10*ROW('Hygiene Data'!I145)))</f>
        <v/>
      </c>
      <c r="EE151" s="273" t="str">
        <f ca="true">+IF(OFFSET('Hygiene Data'!$I$12,0,10*ROW('Hygiene Data'!I145))="","",OFFSET('Hygiene Data'!$I$12,0,10*ROW('Hygiene Data'!I145)))</f>
        <v/>
      </c>
      <c r="EF151" s="273"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29"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3"/>
      <c r="BS152" s="273" t="str">
        <f ca="true">+IF(OFFSET('Water Data'!$D$27,0,10*ROW('Water Data'!D146))="","",OFFSET('Water Data'!$D$27,0,10*ROW('Water Data'!D146)))</f>
        <v/>
      </c>
      <c r="BT152" s="273" t="str">
        <f ca="true">+IF(OFFSET('Water Data'!$D$28,0,10*ROW('Water Data'!D146))="","",OFFSET('Water Data'!$D$28,0,10*ROW('Water Data'!D146)))</f>
        <v/>
      </c>
      <c r="BU152" s="273" t="str">
        <f ca="true">+IF(OFFSET('Water Data'!$D$29,0,10*ROW('Water Data'!D146))="","",OFFSET('Water Data'!$D$29,0,10*ROW('Water Data'!D146)))</f>
        <v/>
      </c>
      <c r="BV152" s="273" t="str">
        <f ca="true">+IF(OFFSET('Water Data'!$E$27,0,10*ROW('Water Data'!E146))="","",OFFSET('Water Data'!$E$27,0,10*ROW('Water Data'!E146)))</f>
        <v/>
      </c>
      <c r="BW152" s="273" t="str">
        <f ca="true">+IF(OFFSET('Water Data'!$E$28,0,10*ROW('Water Data'!E146))="","",OFFSET('Water Data'!$E$28,0,10*ROW('Water Data'!E146)))</f>
        <v/>
      </c>
      <c r="BX152" s="273" t="str">
        <f ca="true">+IF(OFFSET('Water Data'!$E$29,0,10*ROW('Water Data'!E146))="","",OFFSET('Water Data'!$E$29,0,10*ROW('Water Data'!E146)))</f>
        <v/>
      </c>
      <c r="BY152" s="273" t="str">
        <f ca="true">+IF(OFFSET('Water Data'!$F$27,0,10*ROW('Water Data'!F146))="","",OFFSET('Water Data'!$F$27,0,10*ROW('Water Data'!F146)))</f>
        <v/>
      </c>
      <c r="BZ152" s="273" t="str">
        <f ca="true">+IF(OFFSET('Water Data'!$F$28,0,10*ROW('Water Data'!F146))="","",OFFSET('Water Data'!$F$28,0,10*ROW('Water Data'!F146)))</f>
        <v/>
      </c>
      <c r="CA152" s="273" t="str">
        <f ca="true">+IF(OFFSET('Water Data'!$F$29,0,10*ROW('Water Data'!F146))="","",OFFSET('Water Data'!$F$29,0,10*ROW('Water Data'!F146)))</f>
        <v/>
      </c>
      <c r="CB152" s="273" t="str">
        <f ca="true">+IF(OFFSET('Water Data'!$G$27,0,10*ROW('Water Data'!G146))="","",OFFSET('Water Data'!$G$27,0,10*ROW('Water Data'!G146)))</f>
        <v/>
      </c>
      <c r="CC152" s="273" t="str">
        <f ca="true">+IF(OFFSET('Water Data'!$G$28,0,10*ROW('Water Data'!G146))="","",OFFSET('Water Data'!$G$28,0,10*ROW('Water Data'!G146)))</f>
        <v/>
      </c>
      <c r="CD152" s="273" t="str">
        <f ca="true">+IF(OFFSET('Water Data'!$G$29,0,10*ROW('Water Data'!G146))="","",OFFSET('Water Data'!$G$29,0,10*ROW('Water Data'!G146)))</f>
        <v/>
      </c>
      <c r="CE152" s="273" t="str">
        <f ca="true">+IF(OFFSET('Water Data'!$H$27,0,10*ROW('Water Data'!H146))="","",OFFSET('Water Data'!$H$27,0,10*ROW('Water Data'!H146)))</f>
        <v/>
      </c>
      <c r="CF152" s="273" t="str">
        <f ca="true">+IF(OFFSET('Water Data'!$H$28,0,10*ROW('Water Data'!H146))="","",OFFSET('Water Data'!$H$28,0,10*ROW('Water Data'!H146)))</f>
        <v/>
      </c>
      <c r="CG152" s="273" t="str">
        <f ca="true">+IF(OFFSET('Water Data'!$H$29,0,10*ROW('Water Data'!H146))="","",OFFSET('Water Data'!$H$29,0,10*ROW('Water Data'!H146)))</f>
        <v/>
      </c>
      <c r="CH152" s="273" t="str">
        <f ca="true">+IF(OFFSET('Water Data'!$I$27,0,10*ROW('Water Data'!I146))="","",OFFSET('Water Data'!$I$27,0,10*ROW('Water Data'!I146)))</f>
        <v/>
      </c>
      <c r="CI152" s="273" t="str">
        <f ca="true">+IF(OFFSET('Water Data'!$I$28,0,10*ROW('Water Data'!I146))="","",OFFSET('Water Data'!$I$28,0,10*ROW('Water Data'!I146)))</f>
        <v/>
      </c>
      <c r="CJ152" s="273" t="str">
        <f ca="true">+IF(OFFSET('Water Data'!$I$29,0,10*ROW('Water Data'!I146))="","",OFFSET('Water Data'!$I$29,0,10*ROW('Water Data'!I146)))</f>
        <v/>
      </c>
      <c r="CK152" s="273" t="str">
        <f ca="true">+IF(OFFSET('Sanitation Data'!$D$28,0,10*ROW('Sanitation Data'!D146))="","",OFFSET('Sanitation Data'!$D$28,0,10*ROW('Sanitation Data'!D146)))</f>
        <v/>
      </c>
      <c r="CL152" s="273" t="str">
        <f ca="true">+IF(OFFSET('Sanitation Data'!$D$29,0,10*ROW('Sanitation Data'!D146))="","",OFFSET('Sanitation Data'!$D$29,0,10*ROW('Sanitation Data'!D146)))</f>
        <v/>
      </c>
      <c r="CM152" s="273" t="str">
        <f ca="true">+IF(OFFSET('Sanitation Data'!$D$30,0,10*ROW('Sanitation Data'!D146))="","",OFFSET('Sanitation Data'!$D$30,0,10*ROW('Sanitation Data'!D146)))</f>
        <v/>
      </c>
      <c r="CN152" s="273" t="str">
        <f ca="true">+IF(OFFSET('Sanitation Data'!$D$31,0,10*ROW('Sanitation Data'!D146))="","",OFFSET('Sanitation Data'!$D$31,0,10*ROW('Sanitation Data'!D146)))</f>
        <v/>
      </c>
      <c r="CO152" s="273" t="str">
        <f ca="true">+IF(OFFSET('Sanitation Data'!$D$32,0,10*ROW('Sanitation Data'!D146))="","",OFFSET('Sanitation Data'!$D$32,0,10*ROW('Sanitation Data'!D146)))</f>
        <v/>
      </c>
      <c r="CP152" s="273" t="str">
        <f ca="true">+IF(OFFSET('Sanitation Data'!$E$28,0,10*ROW('Sanitation Data'!E146))="","",OFFSET('Sanitation Data'!$E$28,0,10*ROW('Sanitation Data'!E146)))</f>
        <v/>
      </c>
      <c r="CQ152" s="273" t="str">
        <f ca="true">+IF(OFFSET('Sanitation Data'!$E$29,0,10*ROW('Sanitation Data'!E146))="","",OFFSET('Sanitation Data'!$E$29,0,10*ROW('Sanitation Data'!E146)))</f>
        <v/>
      </c>
      <c r="CR152" s="273" t="str">
        <f ca="true">+IF(OFFSET('Sanitation Data'!$E$30,0,10*ROW('Sanitation Data'!E146))="","",OFFSET('Sanitation Data'!$E$30,0,10*ROW('Sanitation Data'!E146)))</f>
        <v/>
      </c>
      <c r="CS152" s="273" t="str">
        <f ca="true">+IF(OFFSET('Sanitation Data'!$E$31,0,10*ROW('Sanitation Data'!E146))="","",OFFSET('Sanitation Data'!$E$31,0,10*ROW('Sanitation Data'!E146)))</f>
        <v/>
      </c>
      <c r="CT152" s="273" t="str">
        <f ca="true">+IF(OFFSET('Sanitation Data'!$E$32,0,10*ROW('Sanitation Data'!E146))="","",OFFSET('Sanitation Data'!$E$32,0,10*ROW('Sanitation Data'!E146)))</f>
        <v/>
      </c>
      <c r="CU152" s="273" t="str">
        <f ca="true">+IF(OFFSET('Sanitation Data'!$F$28,0,10*ROW('Sanitation Data'!F146))="","",OFFSET('Sanitation Data'!$F$28,0,10*ROW('Sanitation Data'!F146)))</f>
        <v/>
      </c>
      <c r="CV152" s="273" t="str">
        <f ca="true">+IF(OFFSET('Sanitation Data'!$F$29,0,10*ROW('Sanitation Data'!F146))="","",OFFSET('Sanitation Data'!$F$29,0,10*ROW('Sanitation Data'!F146)))</f>
        <v/>
      </c>
      <c r="CW152" s="273" t="str">
        <f ca="true">+IF(OFFSET('Sanitation Data'!$F$30,0,10*ROW('Sanitation Data'!F146))="","",OFFSET('Sanitation Data'!$F$30,0,10*ROW('Sanitation Data'!F146)))</f>
        <v/>
      </c>
      <c r="CX152" s="273" t="str">
        <f ca="true">+IF(OFFSET('Sanitation Data'!$F$31,0,10*ROW('Sanitation Data'!F146))="","",OFFSET('Sanitation Data'!$F$31,0,10*ROW('Sanitation Data'!F146)))</f>
        <v/>
      </c>
      <c r="CY152" s="273" t="str">
        <f ca="true">+IF(OFFSET('Sanitation Data'!$F$32,0,10*ROW('Sanitation Data'!F146))="","",OFFSET('Sanitation Data'!$F$32,0,10*ROW('Sanitation Data'!F146)))</f>
        <v/>
      </c>
      <c r="CZ152" s="273" t="str">
        <f ca="true">+IF(OFFSET('Sanitation Data'!$G$28,0,10*ROW('Sanitation Data'!G146))="","",OFFSET('Sanitation Data'!$G$28,0,10*ROW('Sanitation Data'!G146)))</f>
        <v/>
      </c>
      <c r="DA152" s="273" t="str">
        <f ca="true">+IF(OFFSET('Sanitation Data'!$G$29,0,10*ROW('Sanitation Data'!G146))="","",OFFSET('Sanitation Data'!$G$29,0,10*ROW('Sanitation Data'!G146)))</f>
        <v/>
      </c>
      <c r="DB152" s="273" t="str">
        <f ca="true">+IF(OFFSET('Sanitation Data'!$G$30,0,10*ROW('Sanitation Data'!G146))="","",OFFSET('Sanitation Data'!$G$30,0,10*ROW('Sanitation Data'!G146)))</f>
        <v/>
      </c>
      <c r="DC152" s="273" t="str">
        <f ca="true">+IF(OFFSET('Sanitation Data'!$G$31,0,10*ROW('Sanitation Data'!G146))="","",OFFSET('Sanitation Data'!$G$31,0,10*ROW('Sanitation Data'!G146)))</f>
        <v/>
      </c>
      <c r="DD152" s="273" t="str">
        <f ca="true">+IF(OFFSET('Sanitation Data'!$G$32,0,10*ROW('Sanitation Data'!G146))="","",OFFSET('Sanitation Data'!$G$32,0,10*ROW('Sanitation Data'!G146)))</f>
        <v/>
      </c>
      <c r="DE152" s="273" t="str">
        <f ca="true">+IF(OFFSET('Sanitation Data'!$H$28,0,10*ROW('Sanitation Data'!H146))="","",OFFSET('Sanitation Data'!$H$28,0,10*ROW('Sanitation Data'!H146)))</f>
        <v/>
      </c>
      <c r="DF152" s="273" t="str">
        <f ca="true">+IF(OFFSET('Sanitation Data'!$H$29,0,10*ROW('Sanitation Data'!H146))="","",OFFSET('Sanitation Data'!$H$29,0,10*ROW('Sanitation Data'!H146)))</f>
        <v/>
      </c>
      <c r="DG152" s="273" t="str">
        <f ca="true">+IF(OFFSET('Sanitation Data'!$H$30,0,10*ROW('Sanitation Data'!H146))="","",OFFSET('Sanitation Data'!$H$30,0,10*ROW('Sanitation Data'!H146)))</f>
        <v/>
      </c>
      <c r="DH152" s="273" t="str">
        <f ca="true">+IF(OFFSET('Sanitation Data'!$H$31,0,10*ROW('Sanitation Data'!H146))="","",OFFSET('Sanitation Data'!$H$31,0,10*ROW('Sanitation Data'!H146)))</f>
        <v/>
      </c>
      <c r="DI152" s="273" t="str">
        <f ca="true">+IF(OFFSET('Sanitation Data'!$H$32,0,10*ROW('Sanitation Data'!H146))="","",OFFSET('Sanitation Data'!$H$32,0,10*ROW('Sanitation Data'!H146)))</f>
        <v/>
      </c>
      <c r="DJ152" s="273" t="str">
        <f ca="true">+IF(OFFSET('Sanitation Data'!$I$28,0,10*ROW('Sanitation Data'!I146))="","",OFFSET('Sanitation Data'!$I$28,0,10*ROW('Sanitation Data'!I146)))</f>
        <v/>
      </c>
      <c r="DK152" s="273" t="str">
        <f ca="true">+IF(OFFSET('Sanitation Data'!$I$29,0,10*ROW('Sanitation Data'!I146))="","",OFFSET('Sanitation Data'!$I$29,0,10*ROW('Sanitation Data'!I146)))</f>
        <v/>
      </c>
      <c r="DL152" s="273" t="str">
        <f ca="true">+IF(OFFSET('Sanitation Data'!$I$30,0,10*ROW('Sanitation Data'!I146))="","",OFFSET('Sanitation Data'!$I$30,0,10*ROW('Sanitation Data'!I146)))</f>
        <v/>
      </c>
      <c r="DM152" s="273" t="str">
        <f ca="true">+IF(OFFSET('Sanitation Data'!$I$31,0,10*ROW('Sanitation Data'!I146))="","",OFFSET('Sanitation Data'!$I$31,0,10*ROW('Sanitation Data'!I146)))</f>
        <v/>
      </c>
      <c r="DN152" s="273" t="str">
        <f ca="true">+IF(OFFSET('Sanitation Data'!$I$32,0,10*ROW('Sanitation Data'!I146))="","",OFFSET('Sanitation Data'!$I$32,0,10*ROW('Sanitation Data'!I146)))</f>
        <v/>
      </c>
      <c r="DO152" s="273" t="str">
        <f ca="true">+IF(OFFSET('Hygiene Data'!$D$11,0,10*ROW('Hygiene Data'!D146))="","",OFFSET('Hygiene Data'!$D$11,0,10*ROW('Hygiene Data'!D146)))</f>
        <v/>
      </c>
      <c r="DP152" s="273" t="str">
        <f ca="true">+IF(OFFSET('Hygiene Data'!$D$12,0,10*ROW('Hygiene Data'!D146))="","",OFFSET('Hygiene Data'!$D$12,0,10*ROW('Hygiene Data'!D146)))</f>
        <v/>
      </c>
      <c r="DQ152" s="273" t="str">
        <f ca="true">+IF(OFFSET('Hygiene Data'!$D$13,0,10*ROW('Hygiene Data'!D146))="","",OFFSET('Hygiene Data'!$D$13,0,10*ROW('Hygiene Data'!D146)))</f>
        <v/>
      </c>
      <c r="DR152" s="273" t="str">
        <f ca="true">+IF(OFFSET('Hygiene Data'!$E$11,0,10*ROW('Hygiene Data'!E146))="","",OFFSET('Hygiene Data'!$E$11,0,10*ROW('Hygiene Data'!E146)))</f>
        <v/>
      </c>
      <c r="DS152" s="273" t="str">
        <f ca="true">+IF(OFFSET('Hygiene Data'!$E$12,0,10*ROW('Hygiene Data'!E146))="","",OFFSET('Hygiene Data'!$E$12,0,10*ROW('Hygiene Data'!E146)))</f>
        <v/>
      </c>
      <c r="DT152" s="273" t="str">
        <f ca="true">+IF(OFFSET('Hygiene Data'!$E$13,0,10*ROW('Hygiene Data'!E146))="","",OFFSET('Hygiene Data'!$E$13,0,10*ROW('Hygiene Data'!E146)))</f>
        <v/>
      </c>
      <c r="DU152" s="273" t="str">
        <f ca="true">+IF(OFFSET('Hygiene Data'!$F$11,0,10*ROW('Hygiene Data'!F146))="","",OFFSET('Hygiene Data'!$F$11,0,10*ROW('Hygiene Data'!F146)))</f>
        <v/>
      </c>
      <c r="DV152" s="273" t="str">
        <f ca="true">+IF(OFFSET('Hygiene Data'!$F$12,0,10*ROW('Hygiene Data'!F146))="","",OFFSET('Hygiene Data'!$F$12,0,10*ROW('Hygiene Data'!F146)))</f>
        <v/>
      </c>
      <c r="DW152" s="273" t="str">
        <f ca="true">+IF(OFFSET('Hygiene Data'!$F$13,0,10*ROW('Hygiene Data'!F146))="","",OFFSET('Hygiene Data'!$F$13,0,10*ROW('Hygiene Data'!F146)))</f>
        <v/>
      </c>
      <c r="DX152" s="273" t="str">
        <f ca="true">+IF(OFFSET('Hygiene Data'!$G$11,0,10*ROW('Hygiene Data'!G146))="","",OFFSET('Hygiene Data'!$G$11,0,10*ROW('Hygiene Data'!G146)))</f>
        <v/>
      </c>
      <c r="DY152" s="273" t="str">
        <f ca="true">+IF(OFFSET('Hygiene Data'!$G$12,0,10*ROW('Hygiene Data'!G146))="","",OFFSET('Hygiene Data'!$G$12,0,10*ROW('Hygiene Data'!G146)))</f>
        <v/>
      </c>
      <c r="DZ152" s="273" t="str">
        <f ca="true">+IF(OFFSET('Hygiene Data'!$G$13,0,10*ROW('Hygiene Data'!G146))="","",OFFSET('Hygiene Data'!$G$13,0,10*ROW('Hygiene Data'!G146)))</f>
        <v/>
      </c>
      <c r="EA152" s="273" t="str">
        <f ca="true">+IF(OFFSET('Hygiene Data'!$H$11,0,10*ROW('Hygiene Data'!H146))="","",OFFSET('Hygiene Data'!$H$11,0,10*ROW('Hygiene Data'!H146)))</f>
        <v/>
      </c>
      <c r="EB152" s="273" t="str">
        <f ca="true">+IF(OFFSET('Hygiene Data'!$H$12,0,10*ROW('Hygiene Data'!H146))="","",OFFSET('Hygiene Data'!$H$12,0,10*ROW('Hygiene Data'!H146)))</f>
        <v/>
      </c>
      <c r="EC152" s="273" t="str">
        <f ca="true">+IF(OFFSET('Hygiene Data'!$H$13,0,10*ROW('Hygiene Data'!H146))="","",OFFSET('Hygiene Data'!$H$13,0,10*ROW('Hygiene Data'!H146)))</f>
        <v/>
      </c>
      <c r="ED152" s="273" t="str">
        <f ca="true">+IF(OFFSET('Hygiene Data'!$I$11,0,10*ROW('Hygiene Data'!I146))="","",OFFSET('Hygiene Data'!$I$11,0,10*ROW('Hygiene Data'!I146)))</f>
        <v/>
      </c>
      <c r="EE152" s="273" t="str">
        <f ca="true">+IF(OFFSET('Hygiene Data'!$I$12,0,10*ROW('Hygiene Data'!I146))="","",OFFSET('Hygiene Data'!$I$12,0,10*ROW('Hygiene Data'!I146)))</f>
        <v/>
      </c>
      <c r="EF152" s="273"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29"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3"/>
      <c r="BS153" s="273" t="str">
        <f ca="true">+IF(OFFSET('Water Data'!$D$27,0,10*ROW('Water Data'!D147))="","",OFFSET('Water Data'!$D$27,0,10*ROW('Water Data'!D147)))</f>
        <v/>
      </c>
      <c r="BT153" s="273" t="str">
        <f ca="true">+IF(OFFSET('Water Data'!$D$28,0,10*ROW('Water Data'!D147))="","",OFFSET('Water Data'!$D$28,0,10*ROW('Water Data'!D147)))</f>
        <v/>
      </c>
      <c r="BU153" s="273" t="str">
        <f ca="true">+IF(OFFSET('Water Data'!$D$29,0,10*ROW('Water Data'!D147))="","",OFFSET('Water Data'!$D$29,0,10*ROW('Water Data'!D147)))</f>
        <v/>
      </c>
      <c r="BV153" s="273" t="str">
        <f ca="true">+IF(OFFSET('Water Data'!$E$27,0,10*ROW('Water Data'!E147))="","",OFFSET('Water Data'!$E$27,0,10*ROW('Water Data'!E147)))</f>
        <v/>
      </c>
      <c r="BW153" s="273" t="str">
        <f ca="true">+IF(OFFSET('Water Data'!$E$28,0,10*ROW('Water Data'!E147))="","",OFFSET('Water Data'!$E$28,0,10*ROW('Water Data'!E147)))</f>
        <v/>
      </c>
      <c r="BX153" s="273" t="str">
        <f ca="true">+IF(OFFSET('Water Data'!$E$29,0,10*ROW('Water Data'!E147))="","",OFFSET('Water Data'!$E$29,0,10*ROW('Water Data'!E147)))</f>
        <v/>
      </c>
      <c r="BY153" s="273" t="str">
        <f ca="true">+IF(OFFSET('Water Data'!$F$27,0,10*ROW('Water Data'!F147))="","",OFFSET('Water Data'!$F$27,0,10*ROW('Water Data'!F147)))</f>
        <v/>
      </c>
      <c r="BZ153" s="273" t="str">
        <f ca="true">+IF(OFFSET('Water Data'!$F$28,0,10*ROW('Water Data'!F147))="","",OFFSET('Water Data'!$F$28,0,10*ROW('Water Data'!F147)))</f>
        <v/>
      </c>
      <c r="CA153" s="273" t="str">
        <f ca="true">+IF(OFFSET('Water Data'!$F$29,0,10*ROW('Water Data'!F147))="","",OFFSET('Water Data'!$F$29,0,10*ROW('Water Data'!F147)))</f>
        <v/>
      </c>
      <c r="CB153" s="273" t="str">
        <f ca="true">+IF(OFFSET('Water Data'!$G$27,0,10*ROW('Water Data'!G147))="","",OFFSET('Water Data'!$G$27,0,10*ROW('Water Data'!G147)))</f>
        <v/>
      </c>
      <c r="CC153" s="273" t="str">
        <f ca="true">+IF(OFFSET('Water Data'!$G$28,0,10*ROW('Water Data'!G147))="","",OFFSET('Water Data'!$G$28,0,10*ROW('Water Data'!G147)))</f>
        <v/>
      </c>
      <c r="CD153" s="273" t="str">
        <f ca="true">+IF(OFFSET('Water Data'!$G$29,0,10*ROW('Water Data'!G147))="","",OFFSET('Water Data'!$G$29,0,10*ROW('Water Data'!G147)))</f>
        <v/>
      </c>
      <c r="CE153" s="273" t="str">
        <f ca="true">+IF(OFFSET('Water Data'!$H$27,0,10*ROW('Water Data'!H147))="","",OFFSET('Water Data'!$H$27,0,10*ROW('Water Data'!H147)))</f>
        <v/>
      </c>
      <c r="CF153" s="273" t="str">
        <f ca="true">+IF(OFFSET('Water Data'!$H$28,0,10*ROW('Water Data'!H147))="","",OFFSET('Water Data'!$H$28,0,10*ROW('Water Data'!H147)))</f>
        <v/>
      </c>
      <c r="CG153" s="273" t="str">
        <f ca="true">+IF(OFFSET('Water Data'!$H$29,0,10*ROW('Water Data'!H147))="","",OFFSET('Water Data'!$H$29,0,10*ROW('Water Data'!H147)))</f>
        <v/>
      </c>
      <c r="CH153" s="273" t="str">
        <f ca="true">+IF(OFFSET('Water Data'!$I$27,0,10*ROW('Water Data'!I147))="","",OFFSET('Water Data'!$I$27,0,10*ROW('Water Data'!I147)))</f>
        <v/>
      </c>
      <c r="CI153" s="273" t="str">
        <f ca="true">+IF(OFFSET('Water Data'!$I$28,0,10*ROW('Water Data'!I147))="","",OFFSET('Water Data'!$I$28,0,10*ROW('Water Data'!I147)))</f>
        <v/>
      </c>
      <c r="CJ153" s="273" t="str">
        <f ca="true">+IF(OFFSET('Water Data'!$I$29,0,10*ROW('Water Data'!I147))="","",OFFSET('Water Data'!$I$29,0,10*ROW('Water Data'!I147)))</f>
        <v/>
      </c>
      <c r="CK153" s="273" t="str">
        <f ca="true">+IF(OFFSET('Sanitation Data'!$D$28,0,10*ROW('Sanitation Data'!D147))="","",OFFSET('Sanitation Data'!$D$28,0,10*ROW('Sanitation Data'!D147)))</f>
        <v/>
      </c>
      <c r="CL153" s="273" t="str">
        <f ca="true">+IF(OFFSET('Sanitation Data'!$D$29,0,10*ROW('Sanitation Data'!D147))="","",OFFSET('Sanitation Data'!$D$29,0,10*ROW('Sanitation Data'!D147)))</f>
        <v/>
      </c>
      <c r="CM153" s="273" t="str">
        <f ca="true">+IF(OFFSET('Sanitation Data'!$D$30,0,10*ROW('Sanitation Data'!D147))="","",OFFSET('Sanitation Data'!$D$30,0,10*ROW('Sanitation Data'!D147)))</f>
        <v/>
      </c>
      <c r="CN153" s="273" t="str">
        <f ca="true">+IF(OFFSET('Sanitation Data'!$D$31,0,10*ROW('Sanitation Data'!D147))="","",OFFSET('Sanitation Data'!$D$31,0,10*ROW('Sanitation Data'!D147)))</f>
        <v/>
      </c>
      <c r="CO153" s="273" t="str">
        <f ca="true">+IF(OFFSET('Sanitation Data'!$D$32,0,10*ROW('Sanitation Data'!D147))="","",OFFSET('Sanitation Data'!$D$32,0,10*ROW('Sanitation Data'!D147)))</f>
        <v/>
      </c>
      <c r="CP153" s="273" t="str">
        <f ca="true">+IF(OFFSET('Sanitation Data'!$E$28,0,10*ROW('Sanitation Data'!E147))="","",OFFSET('Sanitation Data'!$E$28,0,10*ROW('Sanitation Data'!E147)))</f>
        <v/>
      </c>
      <c r="CQ153" s="273" t="str">
        <f ca="true">+IF(OFFSET('Sanitation Data'!$E$29,0,10*ROW('Sanitation Data'!E147))="","",OFFSET('Sanitation Data'!$E$29,0,10*ROW('Sanitation Data'!E147)))</f>
        <v/>
      </c>
      <c r="CR153" s="273" t="str">
        <f ca="true">+IF(OFFSET('Sanitation Data'!$E$30,0,10*ROW('Sanitation Data'!E147))="","",OFFSET('Sanitation Data'!$E$30,0,10*ROW('Sanitation Data'!E147)))</f>
        <v/>
      </c>
      <c r="CS153" s="273" t="str">
        <f ca="true">+IF(OFFSET('Sanitation Data'!$E$31,0,10*ROW('Sanitation Data'!E147))="","",OFFSET('Sanitation Data'!$E$31,0,10*ROW('Sanitation Data'!E147)))</f>
        <v/>
      </c>
      <c r="CT153" s="273" t="str">
        <f ca="true">+IF(OFFSET('Sanitation Data'!$E$32,0,10*ROW('Sanitation Data'!E147))="","",OFFSET('Sanitation Data'!$E$32,0,10*ROW('Sanitation Data'!E147)))</f>
        <v/>
      </c>
      <c r="CU153" s="273" t="str">
        <f ca="true">+IF(OFFSET('Sanitation Data'!$F$28,0,10*ROW('Sanitation Data'!F147))="","",OFFSET('Sanitation Data'!$F$28,0,10*ROW('Sanitation Data'!F147)))</f>
        <v/>
      </c>
      <c r="CV153" s="273" t="str">
        <f ca="true">+IF(OFFSET('Sanitation Data'!$F$29,0,10*ROW('Sanitation Data'!F147))="","",OFFSET('Sanitation Data'!$F$29,0,10*ROW('Sanitation Data'!F147)))</f>
        <v/>
      </c>
      <c r="CW153" s="273" t="str">
        <f ca="true">+IF(OFFSET('Sanitation Data'!$F$30,0,10*ROW('Sanitation Data'!F147))="","",OFFSET('Sanitation Data'!$F$30,0,10*ROW('Sanitation Data'!F147)))</f>
        <v/>
      </c>
      <c r="CX153" s="273" t="str">
        <f ca="true">+IF(OFFSET('Sanitation Data'!$F$31,0,10*ROW('Sanitation Data'!F147))="","",OFFSET('Sanitation Data'!$F$31,0,10*ROW('Sanitation Data'!F147)))</f>
        <v/>
      </c>
      <c r="CY153" s="273" t="str">
        <f ca="true">+IF(OFFSET('Sanitation Data'!$F$32,0,10*ROW('Sanitation Data'!F147))="","",OFFSET('Sanitation Data'!$F$32,0,10*ROW('Sanitation Data'!F147)))</f>
        <v/>
      </c>
      <c r="CZ153" s="273" t="str">
        <f ca="true">+IF(OFFSET('Sanitation Data'!$G$28,0,10*ROW('Sanitation Data'!G147))="","",OFFSET('Sanitation Data'!$G$28,0,10*ROW('Sanitation Data'!G147)))</f>
        <v/>
      </c>
      <c r="DA153" s="273" t="str">
        <f ca="true">+IF(OFFSET('Sanitation Data'!$G$29,0,10*ROW('Sanitation Data'!G147))="","",OFFSET('Sanitation Data'!$G$29,0,10*ROW('Sanitation Data'!G147)))</f>
        <v/>
      </c>
      <c r="DB153" s="273" t="str">
        <f ca="true">+IF(OFFSET('Sanitation Data'!$G$30,0,10*ROW('Sanitation Data'!G147))="","",OFFSET('Sanitation Data'!$G$30,0,10*ROW('Sanitation Data'!G147)))</f>
        <v/>
      </c>
      <c r="DC153" s="273" t="str">
        <f ca="true">+IF(OFFSET('Sanitation Data'!$G$31,0,10*ROW('Sanitation Data'!G147))="","",OFFSET('Sanitation Data'!$G$31,0,10*ROW('Sanitation Data'!G147)))</f>
        <v/>
      </c>
      <c r="DD153" s="273" t="str">
        <f ca="true">+IF(OFFSET('Sanitation Data'!$G$32,0,10*ROW('Sanitation Data'!G147))="","",OFFSET('Sanitation Data'!$G$32,0,10*ROW('Sanitation Data'!G147)))</f>
        <v/>
      </c>
      <c r="DE153" s="273" t="str">
        <f ca="true">+IF(OFFSET('Sanitation Data'!$H$28,0,10*ROW('Sanitation Data'!H147))="","",OFFSET('Sanitation Data'!$H$28,0,10*ROW('Sanitation Data'!H147)))</f>
        <v/>
      </c>
      <c r="DF153" s="273" t="str">
        <f ca="true">+IF(OFFSET('Sanitation Data'!$H$29,0,10*ROW('Sanitation Data'!H147))="","",OFFSET('Sanitation Data'!$H$29,0,10*ROW('Sanitation Data'!H147)))</f>
        <v/>
      </c>
      <c r="DG153" s="273" t="str">
        <f ca="true">+IF(OFFSET('Sanitation Data'!$H$30,0,10*ROW('Sanitation Data'!H147))="","",OFFSET('Sanitation Data'!$H$30,0,10*ROW('Sanitation Data'!H147)))</f>
        <v/>
      </c>
      <c r="DH153" s="273" t="str">
        <f ca="true">+IF(OFFSET('Sanitation Data'!$H$31,0,10*ROW('Sanitation Data'!H147))="","",OFFSET('Sanitation Data'!$H$31,0,10*ROW('Sanitation Data'!H147)))</f>
        <v/>
      </c>
      <c r="DI153" s="273" t="str">
        <f ca="true">+IF(OFFSET('Sanitation Data'!$H$32,0,10*ROW('Sanitation Data'!H147))="","",OFFSET('Sanitation Data'!$H$32,0,10*ROW('Sanitation Data'!H147)))</f>
        <v/>
      </c>
      <c r="DJ153" s="273" t="str">
        <f ca="true">+IF(OFFSET('Sanitation Data'!$I$28,0,10*ROW('Sanitation Data'!I147))="","",OFFSET('Sanitation Data'!$I$28,0,10*ROW('Sanitation Data'!I147)))</f>
        <v/>
      </c>
      <c r="DK153" s="273" t="str">
        <f ca="true">+IF(OFFSET('Sanitation Data'!$I$29,0,10*ROW('Sanitation Data'!I147))="","",OFFSET('Sanitation Data'!$I$29,0,10*ROW('Sanitation Data'!I147)))</f>
        <v/>
      </c>
      <c r="DL153" s="273" t="str">
        <f ca="true">+IF(OFFSET('Sanitation Data'!$I$30,0,10*ROW('Sanitation Data'!I147))="","",OFFSET('Sanitation Data'!$I$30,0,10*ROW('Sanitation Data'!I147)))</f>
        <v/>
      </c>
      <c r="DM153" s="273" t="str">
        <f ca="true">+IF(OFFSET('Sanitation Data'!$I$31,0,10*ROW('Sanitation Data'!I147))="","",OFFSET('Sanitation Data'!$I$31,0,10*ROW('Sanitation Data'!I147)))</f>
        <v/>
      </c>
      <c r="DN153" s="273" t="str">
        <f ca="true">+IF(OFFSET('Sanitation Data'!$I$32,0,10*ROW('Sanitation Data'!I147))="","",OFFSET('Sanitation Data'!$I$32,0,10*ROW('Sanitation Data'!I147)))</f>
        <v/>
      </c>
      <c r="DO153" s="273" t="str">
        <f ca="true">+IF(OFFSET('Hygiene Data'!$D$11,0,10*ROW('Hygiene Data'!D147))="","",OFFSET('Hygiene Data'!$D$11,0,10*ROW('Hygiene Data'!D147)))</f>
        <v/>
      </c>
      <c r="DP153" s="273" t="str">
        <f ca="true">+IF(OFFSET('Hygiene Data'!$D$12,0,10*ROW('Hygiene Data'!D147))="","",OFFSET('Hygiene Data'!$D$12,0,10*ROW('Hygiene Data'!D147)))</f>
        <v/>
      </c>
      <c r="DQ153" s="273" t="str">
        <f ca="true">+IF(OFFSET('Hygiene Data'!$D$13,0,10*ROW('Hygiene Data'!D147))="","",OFFSET('Hygiene Data'!$D$13,0,10*ROW('Hygiene Data'!D147)))</f>
        <v/>
      </c>
      <c r="DR153" s="273" t="str">
        <f ca="true">+IF(OFFSET('Hygiene Data'!$E$11,0,10*ROW('Hygiene Data'!E147))="","",OFFSET('Hygiene Data'!$E$11,0,10*ROW('Hygiene Data'!E147)))</f>
        <v/>
      </c>
      <c r="DS153" s="273" t="str">
        <f ca="true">+IF(OFFSET('Hygiene Data'!$E$12,0,10*ROW('Hygiene Data'!E147))="","",OFFSET('Hygiene Data'!$E$12,0,10*ROW('Hygiene Data'!E147)))</f>
        <v/>
      </c>
      <c r="DT153" s="273" t="str">
        <f ca="true">+IF(OFFSET('Hygiene Data'!$E$13,0,10*ROW('Hygiene Data'!E147))="","",OFFSET('Hygiene Data'!$E$13,0,10*ROW('Hygiene Data'!E147)))</f>
        <v/>
      </c>
      <c r="DU153" s="273" t="str">
        <f ca="true">+IF(OFFSET('Hygiene Data'!$F$11,0,10*ROW('Hygiene Data'!F147))="","",OFFSET('Hygiene Data'!$F$11,0,10*ROW('Hygiene Data'!F147)))</f>
        <v/>
      </c>
      <c r="DV153" s="273" t="str">
        <f ca="true">+IF(OFFSET('Hygiene Data'!$F$12,0,10*ROW('Hygiene Data'!F147))="","",OFFSET('Hygiene Data'!$F$12,0,10*ROW('Hygiene Data'!F147)))</f>
        <v/>
      </c>
      <c r="DW153" s="273" t="str">
        <f ca="true">+IF(OFFSET('Hygiene Data'!$F$13,0,10*ROW('Hygiene Data'!F147))="","",OFFSET('Hygiene Data'!$F$13,0,10*ROW('Hygiene Data'!F147)))</f>
        <v/>
      </c>
      <c r="DX153" s="273" t="str">
        <f ca="true">+IF(OFFSET('Hygiene Data'!$G$11,0,10*ROW('Hygiene Data'!G147))="","",OFFSET('Hygiene Data'!$G$11,0,10*ROW('Hygiene Data'!G147)))</f>
        <v/>
      </c>
      <c r="DY153" s="273" t="str">
        <f ca="true">+IF(OFFSET('Hygiene Data'!$G$12,0,10*ROW('Hygiene Data'!G147))="","",OFFSET('Hygiene Data'!$G$12,0,10*ROW('Hygiene Data'!G147)))</f>
        <v/>
      </c>
      <c r="DZ153" s="273" t="str">
        <f ca="true">+IF(OFFSET('Hygiene Data'!$G$13,0,10*ROW('Hygiene Data'!G147))="","",OFFSET('Hygiene Data'!$G$13,0,10*ROW('Hygiene Data'!G147)))</f>
        <v/>
      </c>
      <c r="EA153" s="273" t="str">
        <f ca="true">+IF(OFFSET('Hygiene Data'!$H$11,0,10*ROW('Hygiene Data'!H147))="","",OFFSET('Hygiene Data'!$H$11,0,10*ROW('Hygiene Data'!H147)))</f>
        <v/>
      </c>
      <c r="EB153" s="273" t="str">
        <f ca="true">+IF(OFFSET('Hygiene Data'!$H$12,0,10*ROW('Hygiene Data'!H147))="","",OFFSET('Hygiene Data'!$H$12,0,10*ROW('Hygiene Data'!H147)))</f>
        <v/>
      </c>
      <c r="EC153" s="273" t="str">
        <f ca="true">+IF(OFFSET('Hygiene Data'!$H$13,0,10*ROW('Hygiene Data'!H147))="","",OFFSET('Hygiene Data'!$H$13,0,10*ROW('Hygiene Data'!H147)))</f>
        <v/>
      </c>
      <c r="ED153" s="273" t="str">
        <f ca="true">+IF(OFFSET('Hygiene Data'!$I$11,0,10*ROW('Hygiene Data'!I147))="","",OFFSET('Hygiene Data'!$I$11,0,10*ROW('Hygiene Data'!I147)))</f>
        <v/>
      </c>
      <c r="EE153" s="273" t="str">
        <f ca="true">+IF(OFFSET('Hygiene Data'!$I$12,0,10*ROW('Hygiene Data'!I147))="","",OFFSET('Hygiene Data'!$I$12,0,10*ROW('Hygiene Data'!I147)))</f>
        <v/>
      </c>
      <c r="EF153" s="273"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29"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3"/>
      <c r="BS154" s="273" t="str">
        <f ca="true">+IF(OFFSET('Water Data'!$D$27,0,10*ROW('Water Data'!D148))="","",OFFSET('Water Data'!$D$27,0,10*ROW('Water Data'!D148)))</f>
        <v/>
      </c>
      <c r="BT154" s="273" t="str">
        <f ca="true">+IF(OFFSET('Water Data'!$D$28,0,10*ROW('Water Data'!D148))="","",OFFSET('Water Data'!$D$28,0,10*ROW('Water Data'!D148)))</f>
        <v/>
      </c>
      <c r="BU154" s="273" t="str">
        <f ca="true">+IF(OFFSET('Water Data'!$D$29,0,10*ROW('Water Data'!D148))="","",OFFSET('Water Data'!$D$29,0,10*ROW('Water Data'!D148)))</f>
        <v/>
      </c>
      <c r="BV154" s="273" t="str">
        <f ca="true">+IF(OFFSET('Water Data'!$E$27,0,10*ROW('Water Data'!E148))="","",OFFSET('Water Data'!$E$27,0,10*ROW('Water Data'!E148)))</f>
        <v/>
      </c>
      <c r="BW154" s="273" t="str">
        <f ca="true">+IF(OFFSET('Water Data'!$E$28,0,10*ROW('Water Data'!E148))="","",OFFSET('Water Data'!$E$28,0,10*ROW('Water Data'!E148)))</f>
        <v/>
      </c>
      <c r="BX154" s="273" t="str">
        <f ca="true">+IF(OFFSET('Water Data'!$E$29,0,10*ROW('Water Data'!E148))="","",OFFSET('Water Data'!$E$29,0,10*ROW('Water Data'!E148)))</f>
        <v/>
      </c>
      <c r="BY154" s="273" t="str">
        <f ca="true">+IF(OFFSET('Water Data'!$F$27,0,10*ROW('Water Data'!F148))="","",OFFSET('Water Data'!$F$27,0,10*ROW('Water Data'!F148)))</f>
        <v/>
      </c>
      <c r="BZ154" s="273" t="str">
        <f ca="true">+IF(OFFSET('Water Data'!$F$28,0,10*ROW('Water Data'!F148))="","",OFFSET('Water Data'!$F$28,0,10*ROW('Water Data'!F148)))</f>
        <v/>
      </c>
      <c r="CA154" s="273" t="str">
        <f ca="true">+IF(OFFSET('Water Data'!$F$29,0,10*ROW('Water Data'!F148))="","",OFFSET('Water Data'!$F$29,0,10*ROW('Water Data'!F148)))</f>
        <v/>
      </c>
      <c r="CB154" s="273" t="str">
        <f ca="true">+IF(OFFSET('Water Data'!$G$27,0,10*ROW('Water Data'!G148))="","",OFFSET('Water Data'!$G$27,0,10*ROW('Water Data'!G148)))</f>
        <v/>
      </c>
      <c r="CC154" s="273" t="str">
        <f ca="true">+IF(OFFSET('Water Data'!$G$28,0,10*ROW('Water Data'!G148))="","",OFFSET('Water Data'!$G$28,0,10*ROW('Water Data'!G148)))</f>
        <v/>
      </c>
      <c r="CD154" s="273" t="str">
        <f ca="true">+IF(OFFSET('Water Data'!$G$29,0,10*ROW('Water Data'!G148))="","",OFFSET('Water Data'!$G$29,0,10*ROW('Water Data'!G148)))</f>
        <v/>
      </c>
      <c r="CE154" s="273" t="str">
        <f ca="true">+IF(OFFSET('Water Data'!$H$27,0,10*ROW('Water Data'!H148))="","",OFFSET('Water Data'!$H$27,0,10*ROW('Water Data'!H148)))</f>
        <v/>
      </c>
      <c r="CF154" s="273" t="str">
        <f ca="true">+IF(OFFSET('Water Data'!$H$28,0,10*ROW('Water Data'!H148))="","",OFFSET('Water Data'!$H$28,0,10*ROW('Water Data'!H148)))</f>
        <v/>
      </c>
      <c r="CG154" s="273" t="str">
        <f ca="true">+IF(OFFSET('Water Data'!$H$29,0,10*ROW('Water Data'!H148))="","",OFFSET('Water Data'!$H$29,0,10*ROW('Water Data'!H148)))</f>
        <v/>
      </c>
      <c r="CH154" s="273" t="str">
        <f ca="true">+IF(OFFSET('Water Data'!$I$27,0,10*ROW('Water Data'!I148))="","",OFFSET('Water Data'!$I$27,0,10*ROW('Water Data'!I148)))</f>
        <v/>
      </c>
      <c r="CI154" s="273" t="str">
        <f ca="true">+IF(OFFSET('Water Data'!$I$28,0,10*ROW('Water Data'!I148))="","",OFFSET('Water Data'!$I$28,0,10*ROW('Water Data'!I148)))</f>
        <v/>
      </c>
      <c r="CJ154" s="273" t="str">
        <f ca="true">+IF(OFFSET('Water Data'!$I$29,0,10*ROW('Water Data'!I148))="","",OFFSET('Water Data'!$I$29,0,10*ROW('Water Data'!I148)))</f>
        <v/>
      </c>
      <c r="CK154" s="273" t="str">
        <f ca="true">+IF(OFFSET('Sanitation Data'!$D$28,0,10*ROW('Sanitation Data'!D148))="","",OFFSET('Sanitation Data'!$D$28,0,10*ROW('Sanitation Data'!D148)))</f>
        <v/>
      </c>
      <c r="CL154" s="273" t="str">
        <f ca="true">+IF(OFFSET('Sanitation Data'!$D$29,0,10*ROW('Sanitation Data'!D148))="","",OFFSET('Sanitation Data'!$D$29,0,10*ROW('Sanitation Data'!D148)))</f>
        <v/>
      </c>
      <c r="CM154" s="273" t="str">
        <f ca="true">+IF(OFFSET('Sanitation Data'!$D$30,0,10*ROW('Sanitation Data'!D148))="","",OFFSET('Sanitation Data'!$D$30,0,10*ROW('Sanitation Data'!D148)))</f>
        <v/>
      </c>
      <c r="CN154" s="273" t="str">
        <f ca="true">+IF(OFFSET('Sanitation Data'!$D$31,0,10*ROW('Sanitation Data'!D148))="","",OFFSET('Sanitation Data'!$D$31,0,10*ROW('Sanitation Data'!D148)))</f>
        <v/>
      </c>
      <c r="CO154" s="273" t="str">
        <f ca="true">+IF(OFFSET('Sanitation Data'!$D$32,0,10*ROW('Sanitation Data'!D148))="","",OFFSET('Sanitation Data'!$D$32,0,10*ROW('Sanitation Data'!D148)))</f>
        <v/>
      </c>
      <c r="CP154" s="273" t="str">
        <f ca="true">+IF(OFFSET('Sanitation Data'!$E$28,0,10*ROW('Sanitation Data'!E148))="","",OFFSET('Sanitation Data'!$E$28,0,10*ROW('Sanitation Data'!E148)))</f>
        <v/>
      </c>
      <c r="CQ154" s="273" t="str">
        <f ca="true">+IF(OFFSET('Sanitation Data'!$E$29,0,10*ROW('Sanitation Data'!E148))="","",OFFSET('Sanitation Data'!$E$29,0,10*ROW('Sanitation Data'!E148)))</f>
        <v/>
      </c>
      <c r="CR154" s="273" t="str">
        <f ca="true">+IF(OFFSET('Sanitation Data'!$E$30,0,10*ROW('Sanitation Data'!E148))="","",OFFSET('Sanitation Data'!$E$30,0,10*ROW('Sanitation Data'!E148)))</f>
        <v/>
      </c>
      <c r="CS154" s="273" t="str">
        <f ca="true">+IF(OFFSET('Sanitation Data'!$E$31,0,10*ROW('Sanitation Data'!E148))="","",OFFSET('Sanitation Data'!$E$31,0,10*ROW('Sanitation Data'!E148)))</f>
        <v/>
      </c>
      <c r="CT154" s="273" t="str">
        <f ca="true">+IF(OFFSET('Sanitation Data'!$E$32,0,10*ROW('Sanitation Data'!E148))="","",OFFSET('Sanitation Data'!$E$32,0,10*ROW('Sanitation Data'!E148)))</f>
        <v/>
      </c>
      <c r="CU154" s="273" t="str">
        <f ca="true">+IF(OFFSET('Sanitation Data'!$F$28,0,10*ROW('Sanitation Data'!F148))="","",OFFSET('Sanitation Data'!$F$28,0,10*ROW('Sanitation Data'!F148)))</f>
        <v/>
      </c>
      <c r="CV154" s="273" t="str">
        <f ca="true">+IF(OFFSET('Sanitation Data'!$F$29,0,10*ROW('Sanitation Data'!F148))="","",OFFSET('Sanitation Data'!$F$29,0,10*ROW('Sanitation Data'!F148)))</f>
        <v/>
      </c>
      <c r="CW154" s="273" t="str">
        <f ca="true">+IF(OFFSET('Sanitation Data'!$F$30,0,10*ROW('Sanitation Data'!F148))="","",OFFSET('Sanitation Data'!$F$30,0,10*ROW('Sanitation Data'!F148)))</f>
        <v/>
      </c>
      <c r="CX154" s="273" t="str">
        <f ca="true">+IF(OFFSET('Sanitation Data'!$F$31,0,10*ROW('Sanitation Data'!F148))="","",OFFSET('Sanitation Data'!$F$31,0,10*ROW('Sanitation Data'!F148)))</f>
        <v/>
      </c>
      <c r="CY154" s="273" t="str">
        <f ca="true">+IF(OFFSET('Sanitation Data'!$F$32,0,10*ROW('Sanitation Data'!F148))="","",OFFSET('Sanitation Data'!$F$32,0,10*ROW('Sanitation Data'!F148)))</f>
        <v/>
      </c>
      <c r="CZ154" s="273" t="str">
        <f ca="true">+IF(OFFSET('Sanitation Data'!$G$28,0,10*ROW('Sanitation Data'!G148))="","",OFFSET('Sanitation Data'!$G$28,0,10*ROW('Sanitation Data'!G148)))</f>
        <v/>
      </c>
      <c r="DA154" s="273" t="str">
        <f ca="true">+IF(OFFSET('Sanitation Data'!$G$29,0,10*ROW('Sanitation Data'!G148))="","",OFFSET('Sanitation Data'!$G$29,0,10*ROW('Sanitation Data'!G148)))</f>
        <v/>
      </c>
      <c r="DB154" s="273" t="str">
        <f ca="true">+IF(OFFSET('Sanitation Data'!$G$30,0,10*ROW('Sanitation Data'!G148))="","",OFFSET('Sanitation Data'!$G$30,0,10*ROW('Sanitation Data'!G148)))</f>
        <v/>
      </c>
      <c r="DC154" s="273" t="str">
        <f ca="true">+IF(OFFSET('Sanitation Data'!$G$31,0,10*ROW('Sanitation Data'!G148))="","",OFFSET('Sanitation Data'!$G$31,0,10*ROW('Sanitation Data'!G148)))</f>
        <v/>
      </c>
      <c r="DD154" s="273" t="str">
        <f ca="true">+IF(OFFSET('Sanitation Data'!$G$32,0,10*ROW('Sanitation Data'!G148))="","",OFFSET('Sanitation Data'!$G$32,0,10*ROW('Sanitation Data'!G148)))</f>
        <v/>
      </c>
      <c r="DE154" s="273" t="str">
        <f ca="true">+IF(OFFSET('Sanitation Data'!$H$28,0,10*ROW('Sanitation Data'!H148))="","",OFFSET('Sanitation Data'!$H$28,0,10*ROW('Sanitation Data'!H148)))</f>
        <v/>
      </c>
      <c r="DF154" s="273" t="str">
        <f ca="true">+IF(OFFSET('Sanitation Data'!$H$29,0,10*ROW('Sanitation Data'!H148))="","",OFFSET('Sanitation Data'!$H$29,0,10*ROW('Sanitation Data'!H148)))</f>
        <v/>
      </c>
      <c r="DG154" s="273" t="str">
        <f ca="true">+IF(OFFSET('Sanitation Data'!$H$30,0,10*ROW('Sanitation Data'!H148))="","",OFFSET('Sanitation Data'!$H$30,0,10*ROW('Sanitation Data'!H148)))</f>
        <v/>
      </c>
      <c r="DH154" s="273" t="str">
        <f ca="true">+IF(OFFSET('Sanitation Data'!$H$31,0,10*ROW('Sanitation Data'!H148))="","",OFFSET('Sanitation Data'!$H$31,0,10*ROW('Sanitation Data'!H148)))</f>
        <v/>
      </c>
      <c r="DI154" s="273" t="str">
        <f ca="true">+IF(OFFSET('Sanitation Data'!$H$32,0,10*ROW('Sanitation Data'!H148))="","",OFFSET('Sanitation Data'!$H$32,0,10*ROW('Sanitation Data'!H148)))</f>
        <v/>
      </c>
      <c r="DJ154" s="273" t="str">
        <f ca="true">+IF(OFFSET('Sanitation Data'!$I$28,0,10*ROW('Sanitation Data'!I148))="","",OFFSET('Sanitation Data'!$I$28,0,10*ROW('Sanitation Data'!I148)))</f>
        <v/>
      </c>
      <c r="DK154" s="273" t="str">
        <f ca="true">+IF(OFFSET('Sanitation Data'!$I$29,0,10*ROW('Sanitation Data'!I148))="","",OFFSET('Sanitation Data'!$I$29,0,10*ROW('Sanitation Data'!I148)))</f>
        <v/>
      </c>
      <c r="DL154" s="273" t="str">
        <f ca="true">+IF(OFFSET('Sanitation Data'!$I$30,0,10*ROW('Sanitation Data'!I148))="","",OFFSET('Sanitation Data'!$I$30,0,10*ROW('Sanitation Data'!I148)))</f>
        <v/>
      </c>
      <c r="DM154" s="273" t="str">
        <f ca="true">+IF(OFFSET('Sanitation Data'!$I$31,0,10*ROW('Sanitation Data'!I148))="","",OFFSET('Sanitation Data'!$I$31,0,10*ROW('Sanitation Data'!I148)))</f>
        <v/>
      </c>
      <c r="DN154" s="273" t="str">
        <f ca="true">+IF(OFFSET('Sanitation Data'!$I$32,0,10*ROW('Sanitation Data'!I148))="","",OFFSET('Sanitation Data'!$I$32,0,10*ROW('Sanitation Data'!I148)))</f>
        <v/>
      </c>
      <c r="DO154" s="273" t="str">
        <f ca="true">+IF(OFFSET('Hygiene Data'!$D$11,0,10*ROW('Hygiene Data'!D148))="","",OFFSET('Hygiene Data'!$D$11,0,10*ROW('Hygiene Data'!D148)))</f>
        <v/>
      </c>
      <c r="DP154" s="273" t="str">
        <f ca="true">+IF(OFFSET('Hygiene Data'!$D$12,0,10*ROW('Hygiene Data'!D148))="","",OFFSET('Hygiene Data'!$D$12,0,10*ROW('Hygiene Data'!D148)))</f>
        <v/>
      </c>
      <c r="DQ154" s="273" t="str">
        <f ca="true">+IF(OFFSET('Hygiene Data'!$D$13,0,10*ROW('Hygiene Data'!D148))="","",OFFSET('Hygiene Data'!$D$13,0,10*ROW('Hygiene Data'!D148)))</f>
        <v/>
      </c>
      <c r="DR154" s="273" t="str">
        <f ca="true">+IF(OFFSET('Hygiene Data'!$E$11,0,10*ROW('Hygiene Data'!E148))="","",OFFSET('Hygiene Data'!$E$11,0,10*ROW('Hygiene Data'!E148)))</f>
        <v/>
      </c>
      <c r="DS154" s="273" t="str">
        <f ca="true">+IF(OFFSET('Hygiene Data'!$E$12,0,10*ROW('Hygiene Data'!E148))="","",OFFSET('Hygiene Data'!$E$12,0,10*ROW('Hygiene Data'!E148)))</f>
        <v/>
      </c>
      <c r="DT154" s="273" t="str">
        <f ca="true">+IF(OFFSET('Hygiene Data'!$E$13,0,10*ROW('Hygiene Data'!E148))="","",OFFSET('Hygiene Data'!$E$13,0,10*ROW('Hygiene Data'!E148)))</f>
        <v/>
      </c>
      <c r="DU154" s="273" t="str">
        <f ca="true">+IF(OFFSET('Hygiene Data'!$F$11,0,10*ROW('Hygiene Data'!F148))="","",OFFSET('Hygiene Data'!$F$11,0,10*ROW('Hygiene Data'!F148)))</f>
        <v/>
      </c>
      <c r="DV154" s="273" t="str">
        <f ca="true">+IF(OFFSET('Hygiene Data'!$F$12,0,10*ROW('Hygiene Data'!F148))="","",OFFSET('Hygiene Data'!$F$12,0,10*ROW('Hygiene Data'!F148)))</f>
        <v/>
      </c>
      <c r="DW154" s="273" t="str">
        <f ca="true">+IF(OFFSET('Hygiene Data'!$F$13,0,10*ROW('Hygiene Data'!F148))="","",OFFSET('Hygiene Data'!$F$13,0,10*ROW('Hygiene Data'!F148)))</f>
        <v/>
      </c>
      <c r="DX154" s="273" t="str">
        <f ca="true">+IF(OFFSET('Hygiene Data'!$G$11,0,10*ROW('Hygiene Data'!G148))="","",OFFSET('Hygiene Data'!$G$11,0,10*ROW('Hygiene Data'!G148)))</f>
        <v/>
      </c>
      <c r="DY154" s="273" t="str">
        <f ca="true">+IF(OFFSET('Hygiene Data'!$G$12,0,10*ROW('Hygiene Data'!G148))="","",OFFSET('Hygiene Data'!$G$12,0,10*ROW('Hygiene Data'!G148)))</f>
        <v/>
      </c>
      <c r="DZ154" s="273" t="str">
        <f ca="true">+IF(OFFSET('Hygiene Data'!$G$13,0,10*ROW('Hygiene Data'!G148))="","",OFFSET('Hygiene Data'!$G$13,0,10*ROW('Hygiene Data'!G148)))</f>
        <v/>
      </c>
      <c r="EA154" s="273" t="str">
        <f ca="true">+IF(OFFSET('Hygiene Data'!$H$11,0,10*ROW('Hygiene Data'!H148))="","",OFFSET('Hygiene Data'!$H$11,0,10*ROW('Hygiene Data'!H148)))</f>
        <v/>
      </c>
      <c r="EB154" s="273" t="str">
        <f ca="true">+IF(OFFSET('Hygiene Data'!$H$12,0,10*ROW('Hygiene Data'!H148))="","",OFFSET('Hygiene Data'!$H$12,0,10*ROW('Hygiene Data'!H148)))</f>
        <v/>
      </c>
      <c r="EC154" s="273" t="str">
        <f ca="true">+IF(OFFSET('Hygiene Data'!$H$13,0,10*ROW('Hygiene Data'!H148))="","",OFFSET('Hygiene Data'!$H$13,0,10*ROW('Hygiene Data'!H148)))</f>
        <v/>
      </c>
      <c r="ED154" s="273" t="str">
        <f ca="true">+IF(OFFSET('Hygiene Data'!$I$11,0,10*ROW('Hygiene Data'!I148))="","",OFFSET('Hygiene Data'!$I$11,0,10*ROW('Hygiene Data'!I148)))</f>
        <v/>
      </c>
      <c r="EE154" s="273" t="str">
        <f ca="true">+IF(OFFSET('Hygiene Data'!$I$12,0,10*ROW('Hygiene Data'!I148))="","",OFFSET('Hygiene Data'!$I$12,0,10*ROW('Hygiene Data'!I148)))</f>
        <v/>
      </c>
      <c r="EF154" s="273"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29"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3"/>
      <c r="BS155" s="273" t="str">
        <f ca="true">+IF(OFFSET('Water Data'!$D$27,0,10*ROW('Water Data'!D149))="","",OFFSET('Water Data'!$D$27,0,10*ROW('Water Data'!D149)))</f>
        <v/>
      </c>
      <c r="BT155" s="273" t="str">
        <f ca="true">+IF(OFFSET('Water Data'!$D$28,0,10*ROW('Water Data'!D149))="","",OFFSET('Water Data'!$D$28,0,10*ROW('Water Data'!D149)))</f>
        <v/>
      </c>
      <c r="BU155" s="273" t="str">
        <f ca="true">+IF(OFFSET('Water Data'!$D$29,0,10*ROW('Water Data'!D149))="","",OFFSET('Water Data'!$D$29,0,10*ROW('Water Data'!D149)))</f>
        <v/>
      </c>
      <c r="BV155" s="273" t="str">
        <f ca="true">+IF(OFFSET('Water Data'!$E$27,0,10*ROW('Water Data'!E149))="","",OFFSET('Water Data'!$E$27,0,10*ROW('Water Data'!E149)))</f>
        <v/>
      </c>
      <c r="BW155" s="273" t="str">
        <f ca="true">+IF(OFFSET('Water Data'!$E$28,0,10*ROW('Water Data'!E149))="","",OFFSET('Water Data'!$E$28,0,10*ROW('Water Data'!E149)))</f>
        <v/>
      </c>
      <c r="BX155" s="273" t="str">
        <f ca="true">+IF(OFFSET('Water Data'!$E$29,0,10*ROW('Water Data'!E149))="","",OFFSET('Water Data'!$E$29,0,10*ROW('Water Data'!E149)))</f>
        <v/>
      </c>
      <c r="BY155" s="273" t="str">
        <f ca="true">+IF(OFFSET('Water Data'!$F$27,0,10*ROW('Water Data'!F149))="","",OFFSET('Water Data'!$F$27,0,10*ROW('Water Data'!F149)))</f>
        <v/>
      </c>
      <c r="BZ155" s="273" t="str">
        <f ca="true">+IF(OFFSET('Water Data'!$F$28,0,10*ROW('Water Data'!F149))="","",OFFSET('Water Data'!$F$28,0,10*ROW('Water Data'!F149)))</f>
        <v/>
      </c>
      <c r="CA155" s="273" t="str">
        <f ca="true">+IF(OFFSET('Water Data'!$F$29,0,10*ROW('Water Data'!F149))="","",OFFSET('Water Data'!$F$29,0,10*ROW('Water Data'!F149)))</f>
        <v/>
      </c>
      <c r="CB155" s="273" t="str">
        <f ca="true">+IF(OFFSET('Water Data'!$G$27,0,10*ROW('Water Data'!G149))="","",OFFSET('Water Data'!$G$27,0,10*ROW('Water Data'!G149)))</f>
        <v/>
      </c>
      <c r="CC155" s="273" t="str">
        <f ca="true">+IF(OFFSET('Water Data'!$G$28,0,10*ROW('Water Data'!G149))="","",OFFSET('Water Data'!$G$28,0,10*ROW('Water Data'!G149)))</f>
        <v/>
      </c>
      <c r="CD155" s="273" t="str">
        <f ca="true">+IF(OFFSET('Water Data'!$G$29,0,10*ROW('Water Data'!G149))="","",OFFSET('Water Data'!$G$29,0,10*ROW('Water Data'!G149)))</f>
        <v/>
      </c>
      <c r="CE155" s="273" t="str">
        <f ca="true">+IF(OFFSET('Water Data'!$H$27,0,10*ROW('Water Data'!H149))="","",OFFSET('Water Data'!$H$27,0,10*ROW('Water Data'!H149)))</f>
        <v/>
      </c>
      <c r="CF155" s="273" t="str">
        <f ca="true">+IF(OFFSET('Water Data'!$H$28,0,10*ROW('Water Data'!H149))="","",OFFSET('Water Data'!$H$28,0,10*ROW('Water Data'!H149)))</f>
        <v/>
      </c>
      <c r="CG155" s="273" t="str">
        <f ca="true">+IF(OFFSET('Water Data'!$H$29,0,10*ROW('Water Data'!H149))="","",OFFSET('Water Data'!$H$29,0,10*ROW('Water Data'!H149)))</f>
        <v/>
      </c>
      <c r="CH155" s="273" t="str">
        <f ca="true">+IF(OFFSET('Water Data'!$I$27,0,10*ROW('Water Data'!I149))="","",OFFSET('Water Data'!$I$27,0,10*ROW('Water Data'!I149)))</f>
        <v/>
      </c>
      <c r="CI155" s="273" t="str">
        <f ca="true">+IF(OFFSET('Water Data'!$I$28,0,10*ROW('Water Data'!I149))="","",OFFSET('Water Data'!$I$28,0,10*ROW('Water Data'!I149)))</f>
        <v/>
      </c>
      <c r="CJ155" s="273" t="str">
        <f ca="true">+IF(OFFSET('Water Data'!$I$29,0,10*ROW('Water Data'!I149))="","",OFFSET('Water Data'!$I$29,0,10*ROW('Water Data'!I149)))</f>
        <v/>
      </c>
      <c r="CK155" s="273" t="str">
        <f ca="true">+IF(OFFSET('Sanitation Data'!$D$28,0,10*ROW('Sanitation Data'!D149))="","",OFFSET('Sanitation Data'!$D$28,0,10*ROW('Sanitation Data'!D149)))</f>
        <v/>
      </c>
      <c r="CL155" s="273" t="str">
        <f ca="true">+IF(OFFSET('Sanitation Data'!$D$29,0,10*ROW('Sanitation Data'!D149))="","",OFFSET('Sanitation Data'!$D$29,0,10*ROW('Sanitation Data'!D149)))</f>
        <v/>
      </c>
      <c r="CM155" s="273" t="str">
        <f ca="true">+IF(OFFSET('Sanitation Data'!$D$30,0,10*ROW('Sanitation Data'!D149))="","",OFFSET('Sanitation Data'!$D$30,0,10*ROW('Sanitation Data'!D149)))</f>
        <v/>
      </c>
      <c r="CN155" s="273" t="str">
        <f ca="true">+IF(OFFSET('Sanitation Data'!$D$31,0,10*ROW('Sanitation Data'!D149))="","",OFFSET('Sanitation Data'!$D$31,0,10*ROW('Sanitation Data'!D149)))</f>
        <v/>
      </c>
      <c r="CO155" s="273" t="str">
        <f ca="true">+IF(OFFSET('Sanitation Data'!$D$32,0,10*ROW('Sanitation Data'!D149))="","",OFFSET('Sanitation Data'!$D$32,0,10*ROW('Sanitation Data'!D149)))</f>
        <v/>
      </c>
      <c r="CP155" s="273" t="str">
        <f ca="true">+IF(OFFSET('Sanitation Data'!$E$28,0,10*ROW('Sanitation Data'!E149))="","",OFFSET('Sanitation Data'!$E$28,0,10*ROW('Sanitation Data'!E149)))</f>
        <v/>
      </c>
      <c r="CQ155" s="273" t="str">
        <f ca="true">+IF(OFFSET('Sanitation Data'!$E$29,0,10*ROW('Sanitation Data'!E149))="","",OFFSET('Sanitation Data'!$E$29,0,10*ROW('Sanitation Data'!E149)))</f>
        <v/>
      </c>
      <c r="CR155" s="273" t="str">
        <f ca="true">+IF(OFFSET('Sanitation Data'!$E$30,0,10*ROW('Sanitation Data'!E149))="","",OFFSET('Sanitation Data'!$E$30,0,10*ROW('Sanitation Data'!E149)))</f>
        <v/>
      </c>
      <c r="CS155" s="273" t="str">
        <f ca="true">+IF(OFFSET('Sanitation Data'!$E$31,0,10*ROW('Sanitation Data'!E149))="","",OFFSET('Sanitation Data'!$E$31,0,10*ROW('Sanitation Data'!E149)))</f>
        <v/>
      </c>
      <c r="CT155" s="273" t="str">
        <f ca="true">+IF(OFFSET('Sanitation Data'!$E$32,0,10*ROW('Sanitation Data'!E149))="","",OFFSET('Sanitation Data'!$E$32,0,10*ROW('Sanitation Data'!E149)))</f>
        <v/>
      </c>
      <c r="CU155" s="273" t="str">
        <f ca="true">+IF(OFFSET('Sanitation Data'!$F$28,0,10*ROW('Sanitation Data'!F149))="","",OFFSET('Sanitation Data'!$F$28,0,10*ROW('Sanitation Data'!F149)))</f>
        <v/>
      </c>
      <c r="CV155" s="273" t="str">
        <f ca="true">+IF(OFFSET('Sanitation Data'!$F$29,0,10*ROW('Sanitation Data'!F149))="","",OFFSET('Sanitation Data'!$F$29,0,10*ROW('Sanitation Data'!F149)))</f>
        <v/>
      </c>
      <c r="CW155" s="273" t="str">
        <f ca="true">+IF(OFFSET('Sanitation Data'!$F$30,0,10*ROW('Sanitation Data'!F149))="","",OFFSET('Sanitation Data'!$F$30,0,10*ROW('Sanitation Data'!F149)))</f>
        <v/>
      </c>
      <c r="CX155" s="273" t="str">
        <f ca="true">+IF(OFFSET('Sanitation Data'!$F$31,0,10*ROW('Sanitation Data'!F149))="","",OFFSET('Sanitation Data'!$F$31,0,10*ROW('Sanitation Data'!F149)))</f>
        <v/>
      </c>
      <c r="CY155" s="273" t="str">
        <f ca="true">+IF(OFFSET('Sanitation Data'!$F$32,0,10*ROW('Sanitation Data'!F149))="","",OFFSET('Sanitation Data'!$F$32,0,10*ROW('Sanitation Data'!F149)))</f>
        <v/>
      </c>
      <c r="CZ155" s="273" t="str">
        <f ca="true">+IF(OFFSET('Sanitation Data'!$G$28,0,10*ROW('Sanitation Data'!G149))="","",OFFSET('Sanitation Data'!$G$28,0,10*ROW('Sanitation Data'!G149)))</f>
        <v/>
      </c>
      <c r="DA155" s="273" t="str">
        <f ca="true">+IF(OFFSET('Sanitation Data'!$G$29,0,10*ROW('Sanitation Data'!G149))="","",OFFSET('Sanitation Data'!$G$29,0,10*ROW('Sanitation Data'!G149)))</f>
        <v/>
      </c>
      <c r="DB155" s="273" t="str">
        <f ca="true">+IF(OFFSET('Sanitation Data'!$G$30,0,10*ROW('Sanitation Data'!G149))="","",OFFSET('Sanitation Data'!$G$30,0,10*ROW('Sanitation Data'!G149)))</f>
        <v/>
      </c>
      <c r="DC155" s="273" t="str">
        <f ca="true">+IF(OFFSET('Sanitation Data'!$G$31,0,10*ROW('Sanitation Data'!G149))="","",OFFSET('Sanitation Data'!$G$31,0,10*ROW('Sanitation Data'!G149)))</f>
        <v/>
      </c>
      <c r="DD155" s="273" t="str">
        <f ca="true">+IF(OFFSET('Sanitation Data'!$G$32,0,10*ROW('Sanitation Data'!G149))="","",OFFSET('Sanitation Data'!$G$32,0,10*ROW('Sanitation Data'!G149)))</f>
        <v/>
      </c>
      <c r="DE155" s="273" t="str">
        <f ca="true">+IF(OFFSET('Sanitation Data'!$H$28,0,10*ROW('Sanitation Data'!H149))="","",OFFSET('Sanitation Data'!$H$28,0,10*ROW('Sanitation Data'!H149)))</f>
        <v/>
      </c>
      <c r="DF155" s="273" t="str">
        <f ca="true">+IF(OFFSET('Sanitation Data'!$H$29,0,10*ROW('Sanitation Data'!H149))="","",OFFSET('Sanitation Data'!$H$29,0,10*ROW('Sanitation Data'!H149)))</f>
        <v/>
      </c>
      <c r="DG155" s="273" t="str">
        <f ca="true">+IF(OFFSET('Sanitation Data'!$H$30,0,10*ROW('Sanitation Data'!H149))="","",OFFSET('Sanitation Data'!$H$30,0,10*ROW('Sanitation Data'!H149)))</f>
        <v/>
      </c>
      <c r="DH155" s="273" t="str">
        <f ca="true">+IF(OFFSET('Sanitation Data'!$H$31,0,10*ROW('Sanitation Data'!H149))="","",OFFSET('Sanitation Data'!$H$31,0,10*ROW('Sanitation Data'!H149)))</f>
        <v/>
      </c>
      <c r="DI155" s="273" t="str">
        <f ca="true">+IF(OFFSET('Sanitation Data'!$H$32,0,10*ROW('Sanitation Data'!H149))="","",OFFSET('Sanitation Data'!$H$32,0,10*ROW('Sanitation Data'!H149)))</f>
        <v/>
      </c>
      <c r="DJ155" s="273" t="str">
        <f ca="true">+IF(OFFSET('Sanitation Data'!$I$28,0,10*ROW('Sanitation Data'!I149))="","",OFFSET('Sanitation Data'!$I$28,0,10*ROW('Sanitation Data'!I149)))</f>
        <v/>
      </c>
      <c r="DK155" s="273" t="str">
        <f ca="true">+IF(OFFSET('Sanitation Data'!$I$29,0,10*ROW('Sanitation Data'!I149))="","",OFFSET('Sanitation Data'!$I$29,0,10*ROW('Sanitation Data'!I149)))</f>
        <v/>
      </c>
      <c r="DL155" s="273" t="str">
        <f ca="true">+IF(OFFSET('Sanitation Data'!$I$30,0,10*ROW('Sanitation Data'!I149))="","",OFFSET('Sanitation Data'!$I$30,0,10*ROW('Sanitation Data'!I149)))</f>
        <v/>
      </c>
      <c r="DM155" s="273" t="str">
        <f ca="true">+IF(OFFSET('Sanitation Data'!$I$31,0,10*ROW('Sanitation Data'!I149))="","",OFFSET('Sanitation Data'!$I$31,0,10*ROW('Sanitation Data'!I149)))</f>
        <v/>
      </c>
      <c r="DN155" s="273" t="str">
        <f ca="true">+IF(OFFSET('Sanitation Data'!$I$32,0,10*ROW('Sanitation Data'!I149))="","",OFFSET('Sanitation Data'!$I$32,0,10*ROW('Sanitation Data'!I149)))</f>
        <v/>
      </c>
      <c r="DO155" s="273" t="str">
        <f ca="true">+IF(OFFSET('Hygiene Data'!$D$11,0,10*ROW('Hygiene Data'!D149))="","",OFFSET('Hygiene Data'!$D$11,0,10*ROW('Hygiene Data'!D149)))</f>
        <v/>
      </c>
      <c r="DP155" s="273" t="str">
        <f ca="true">+IF(OFFSET('Hygiene Data'!$D$12,0,10*ROW('Hygiene Data'!D149))="","",OFFSET('Hygiene Data'!$D$12,0,10*ROW('Hygiene Data'!D149)))</f>
        <v/>
      </c>
      <c r="DQ155" s="273" t="str">
        <f ca="true">+IF(OFFSET('Hygiene Data'!$D$13,0,10*ROW('Hygiene Data'!D149))="","",OFFSET('Hygiene Data'!$D$13,0,10*ROW('Hygiene Data'!D149)))</f>
        <v/>
      </c>
      <c r="DR155" s="273" t="str">
        <f ca="true">+IF(OFFSET('Hygiene Data'!$E$11,0,10*ROW('Hygiene Data'!E149))="","",OFFSET('Hygiene Data'!$E$11,0,10*ROW('Hygiene Data'!E149)))</f>
        <v/>
      </c>
      <c r="DS155" s="273" t="str">
        <f ca="true">+IF(OFFSET('Hygiene Data'!$E$12,0,10*ROW('Hygiene Data'!E149))="","",OFFSET('Hygiene Data'!$E$12,0,10*ROW('Hygiene Data'!E149)))</f>
        <v/>
      </c>
      <c r="DT155" s="273" t="str">
        <f ca="true">+IF(OFFSET('Hygiene Data'!$E$13,0,10*ROW('Hygiene Data'!E149))="","",OFFSET('Hygiene Data'!$E$13,0,10*ROW('Hygiene Data'!E149)))</f>
        <v/>
      </c>
      <c r="DU155" s="273" t="str">
        <f ca="true">+IF(OFFSET('Hygiene Data'!$F$11,0,10*ROW('Hygiene Data'!F149))="","",OFFSET('Hygiene Data'!$F$11,0,10*ROW('Hygiene Data'!F149)))</f>
        <v/>
      </c>
      <c r="DV155" s="273" t="str">
        <f ca="true">+IF(OFFSET('Hygiene Data'!$F$12,0,10*ROW('Hygiene Data'!F149))="","",OFFSET('Hygiene Data'!$F$12,0,10*ROW('Hygiene Data'!F149)))</f>
        <v/>
      </c>
      <c r="DW155" s="273" t="str">
        <f ca="true">+IF(OFFSET('Hygiene Data'!$F$13,0,10*ROW('Hygiene Data'!F149))="","",OFFSET('Hygiene Data'!$F$13,0,10*ROW('Hygiene Data'!F149)))</f>
        <v/>
      </c>
      <c r="DX155" s="273" t="str">
        <f ca="true">+IF(OFFSET('Hygiene Data'!$G$11,0,10*ROW('Hygiene Data'!G149))="","",OFFSET('Hygiene Data'!$G$11,0,10*ROW('Hygiene Data'!G149)))</f>
        <v/>
      </c>
      <c r="DY155" s="273" t="str">
        <f ca="true">+IF(OFFSET('Hygiene Data'!$G$12,0,10*ROW('Hygiene Data'!G149))="","",OFFSET('Hygiene Data'!$G$12,0,10*ROW('Hygiene Data'!G149)))</f>
        <v/>
      </c>
      <c r="DZ155" s="273" t="str">
        <f ca="true">+IF(OFFSET('Hygiene Data'!$G$13,0,10*ROW('Hygiene Data'!G149))="","",OFFSET('Hygiene Data'!$G$13,0,10*ROW('Hygiene Data'!G149)))</f>
        <v/>
      </c>
      <c r="EA155" s="273" t="str">
        <f ca="true">+IF(OFFSET('Hygiene Data'!$H$11,0,10*ROW('Hygiene Data'!H149))="","",OFFSET('Hygiene Data'!$H$11,0,10*ROW('Hygiene Data'!H149)))</f>
        <v/>
      </c>
      <c r="EB155" s="273" t="str">
        <f ca="true">+IF(OFFSET('Hygiene Data'!$H$12,0,10*ROW('Hygiene Data'!H149))="","",OFFSET('Hygiene Data'!$H$12,0,10*ROW('Hygiene Data'!H149)))</f>
        <v/>
      </c>
      <c r="EC155" s="273" t="str">
        <f ca="true">+IF(OFFSET('Hygiene Data'!$H$13,0,10*ROW('Hygiene Data'!H149))="","",OFFSET('Hygiene Data'!$H$13,0,10*ROW('Hygiene Data'!H149)))</f>
        <v/>
      </c>
      <c r="ED155" s="273" t="str">
        <f ca="true">+IF(OFFSET('Hygiene Data'!$I$11,0,10*ROW('Hygiene Data'!I149))="","",OFFSET('Hygiene Data'!$I$11,0,10*ROW('Hygiene Data'!I149)))</f>
        <v/>
      </c>
      <c r="EE155" s="273" t="str">
        <f ca="true">+IF(OFFSET('Hygiene Data'!$I$12,0,10*ROW('Hygiene Data'!I149))="","",OFFSET('Hygiene Data'!$I$12,0,10*ROW('Hygiene Data'!I149)))</f>
        <v/>
      </c>
      <c r="EF155" s="273"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29"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3"/>
      <c r="BS156" s="273" t="str">
        <f ca="true">+IF(OFFSET('Water Data'!$D$27,0,10*ROW('Water Data'!D150))="","",OFFSET('Water Data'!$D$27,0,10*ROW('Water Data'!D150)))</f>
        <v/>
      </c>
      <c r="BT156" s="273" t="str">
        <f ca="true">+IF(OFFSET('Water Data'!$D$28,0,10*ROW('Water Data'!D150))="","",OFFSET('Water Data'!$D$28,0,10*ROW('Water Data'!D150)))</f>
        <v/>
      </c>
      <c r="BU156" s="273" t="str">
        <f ca="true">+IF(OFFSET('Water Data'!$D$29,0,10*ROW('Water Data'!D150))="","",OFFSET('Water Data'!$D$29,0,10*ROW('Water Data'!D150)))</f>
        <v/>
      </c>
      <c r="BV156" s="273" t="str">
        <f ca="true">+IF(OFFSET('Water Data'!$E$27,0,10*ROW('Water Data'!E150))="","",OFFSET('Water Data'!$E$27,0,10*ROW('Water Data'!E150)))</f>
        <v/>
      </c>
      <c r="BW156" s="273" t="str">
        <f ca="true">+IF(OFFSET('Water Data'!$E$28,0,10*ROW('Water Data'!E150))="","",OFFSET('Water Data'!$E$28,0,10*ROW('Water Data'!E150)))</f>
        <v/>
      </c>
      <c r="BX156" s="273" t="str">
        <f ca="true">+IF(OFFSET('Water Data'!$E$29,0,10*ROW('Water Data'!E150))="","",OFFSET('Water Data'!$E$29,0,10*ROW('Water Data'!E150)))</f>
        <v/>
      </c>
      <c r="BY156" s="273" t="str">
        <f ca="true">+IF(OFFSET('Water Data'!$F$27,0,10*ROW('Water Data'!F150))="","",OFFSET('Water Data'!$F$27,0,10*ROW('Water Data'!F150)))</f>
        <v/>
      </c>
      <c r="BZ156" s="273" t="str">
        <f ca="true">+IF(OFFSET('Water Data'!$F$28,0,10*ROW('Water Data'!F150))="","",OFFSET('Water Data'!$F$28,0,10*ROW('Water Data'!F150)))</f>
        <v/>
      </c>
      <c r="CA156" s="273" t="str">
        <f ca="true">+IF(OFFSET('Water Data'!$F$29,0,10*ROW('Water Data'!F150))="","",OFFSET('Water Data'!$F$29,0,10*ROW('Water Data'!F150)))</f>
        <v/>
      </c>
      <c r="CB156" s="273" t="str">
        <f ca="true">+IF(OFFSET('Water Data'!$G$27,0,10*ROW('Water Data'!G150))="","",OFFSET('Water Data'!$G$27,0,10*ROW('Water Data'!G150)))</f>
        <v/>
      </c>
      <c r="CC156" s="273" t="str">
        <f ca="true">+IF(OFFSET('Water Data'!$G$28,0,10*ROW('Water Data'!G150))="","",OFFSET('Water Data'!$G$28,0,10*ROW('Water Data'!G150)))</f>
        <v/>
      </c>
      <c r="CD156" s="273" t="str">
        <f ca="true">+IF(OFFSET('Water Data'!$G$29,0,10*ROW('Water Data'!G150))="","",OFFSET('Water Data'!$G$29,0,10*ROW('Water Data'!G150)))</f>
        <v/>
      </c>
      <c r="CE156" s="273" t="str">
        <f ca="true">+IF(OFFSET('Water Data'!$H$27,0,10*ROW('Water Data'!H150))="","",OFFSET('Water Data'!$H$27,0,10*ROW('Water Data'!H150)))</f>
        <v/>
      </c>
      <c r="CF156" s="273" t="str">
        <f ca="true">+IF(OFFSET('Water Data'!$H$28,0,10*ROW('Water Data'!H150))="","",OFFSET('Water Data'!$H$28,0,10*ROW('Water Data'!H150)))</f>
        <v/>
      </c>
      <c r="CG156" s="273" t="str">
        <f ca="true">+IF(OFFSET('Water Data'!$H$29,0,10*ROW('Water Data'!H150))="","",OFFSET('Water Data'!$H$29,0,10*ROW('Water Data'!H150)))</f>
        <v/>
      </c>
      <c r="CH156" s="273" t="str">
        <f ca="true">+IF(OFFSET('Water Data'!$I$27,0,10*ROW('Water Data'!I150))="","",OFFSET('Water Data'!$I$27,0,10*ROW('Water Data'!I150)))</f>
        <v/>
      </c>
      <c r="CI156" s="273" t="str">
        <f ca="true">+IF(OFFSET('Water Data'!$I$28,0,10*ROW('Water Data'!I150))="","",OFFSET('Water Data'!$I$28,0,10*ROW('Water Data'!I150)))</f>
        <v/>
      </c>
      <c r="CJ156" s="273" t="str">
        <f ca="true">+IF(OFFSET('Water Data'!$I$29,0,10*ROW('Water Data'!I150))="","",OFFSET('Water Data'!$I$29,0,10*ROW('Water Data'!I150)))</f>
        <v/>
      </c>
      <c r="CK156" s="273" t="str">
        <f ca="true">+IF(OFFSET('Sanitation Data'!$D$28,0,10*ROW('Sanitation Data'!D150))="","",OFFSET('Sanitation Data'!$D$28,0,10*ROW('Sanitation Data'!D150)))</f>
        <v/>
      </c>
      <c r="CL156" s="273" t="str">
        <f ca="true">+IF(OFFSET('Sanitation Data'!$D$29,0,10*ROW('Sanitation Data'!D150))="","",OFFSET('Sanitation Data'!$D$29,0,10*ROW('Sanitation Data'!D150)))</f>
        <v/>
      </c>
      <c r="CM156" s="273" t="str">
        <f ca="true">+IF(OFFSET('Sanitation Data'!$D$30,0,10*ROW('Sanitation Data'!D150))="","",OFFSET('Sanitation Data'!$D$30,0,10*ROW('Sanitation Data'!D150)))</f>
        <v/>
      </c>
      <c r="CN156" s="273" t="str">
        <f ca="true">+IF(OFFSET('Sanitation Data'!$D$31,0,10*ROW('Sanitation Data'!D150))="","",OFFSET('Sanitation Data'!$D$31,0,10*ROW('Sanitation Data'!D150)))</f>
        <v/>
      </c>
      <c r="CO156" s="273" t="str">
        <f ca="true">+IF(OFFSET('Sanitation Data'!$D$32,0,10*ROW('Sanitation Data'!D150))="","",OFFSET('Sanitation Data'!$D$32,0,10*ROW('Sanitation Data'!D150)))</f>
        <v/>
      </c>
      <c r="CP156" s="273" t="str">
        <f ca="true">+IF(OFFSET('Sanitation Data'!$E$28,0,10*ROW('Sanitation Data'!E150))="","",OFFSET('Sanitation Data'!$E$28,0,10*ROW('Sanitation Data'!E150)))</f>
        <v/>
      </c>
      <c r="CQ156" s="273" t="str">
        <f ca="true">+IF(OFFSET('Sanitation Data'!$E$29,0,10*ROW('Sanitation Data'!E150))="","",OFFSET('Sanitation Data'!$E$29,0,10*ROW('Sanitation Data'!E150)))</f>
        <v/>
      </c>
      <c r="CR156" s="273" t="str">
        <f ca="true">+IF(OFFSET('Sanitation Data'!$E$30,0,10*ROW('Sanitation Data'!E150))="","",OFFSET('Sanitation Data'!$E$30,0,10*ROW('Sanitation Data'!E150)))</f>
        <v/>
      </c>
      <c r="CS156" s="273" t="str">
        <f ca="true">+IF(OFFSET('Sanitation Data'!$E$31,0,10*ROW('Sanitation Data'!E150))="","",OFFSET('Sanitation Data'!$E$31,0,10*ROW('Sanitation Data'!E150)))</f>
        <v/>
      </c>
      <c r="CT156" s="273" t="str">
        <f ca="true">+IF(OFFSET('Sanitation Data'!$E$32,0,10*ROW('Sanitation Data'!E150))="","",OFFSET('Sanitation Data'!$E$32,0,10*ROW('Sanitation Data'!E150)))</f>
        <v/>
      </c>
      <c r="CU156" s="273" t="str">
        <f ca="true">+IF(OFFSET('Sanitation Data'!$F$28,0,10*ROW('Sanitation Data'!F150))="","",OFFSET('Sanitation Data'!$F$28,0,10*ROW('Sanitation Data'!F150)))</f>
        <v/>
      </c>
      <c r="CV156" s="273" t="str">
        <f ca="true">+IF(OFFSET('Sanitation Data'!$F$29,0,10*ROW('Sanitation Data'!F150))="","",OFFSET('Sanitation Data'!$F$29,0,10*ROW('Sanitation Data'!F150)))</f>
        <v/>
      </c>
      <c r="CW156" s="273" t="str">
        <f ca="true">+IF(OFFSET('Sanitation Data'!$F$30,0,10*ROW('Sanitation Data'!F150))="","",OFFSET('Sanitation Data'!$F$30,0,10*ROW('Sanitation Data'!F150)))</f>
        <v/>
      </c>
      <c r="CX156" s="273" t="str">
        <f ca="true">+IF(OFFSET('Sanitation Data'!$F$31,0,10*ROW('Sanitation Data'!F150))="","",OFFSET('Sanitation Data'!$F$31,0,10*ROW('Sanitation Data'!F150)))</f>
        <v/>
      </c>
      <c r="CY156" s="273" t="str">
        <f ca="true">+IF(OFFSET('Sanitation Data'!$F$32,0,10*ROW('Sanitation Data'!F150))="","",OFFSET('Sanitation Data'!$F$32,0,10*ROW('Sanitation Data'!F150)))</f>
        <v/>
      </c>
      <c r="CZ156" s="273" t="str">
        <f ca="true">+IF(OFFSET('Sanitation Data'!$G$28,0,10*ROW('Sanitation Data'!G150))="","",OFFSET('Sanitation Data'!$G$28,0,10*ROW('Sanitation Data'!G150)))</f>
        <v/>
      </c>
      <c r="DA156" s="273" t="str">
        <f ca="true">+IF(OFFSET('Sanitation Data'!$G$29,0,10*ROW('Sanitation Data'!G150))="","",OFFSET('Sanitation Data'!$G$29,0,10*ROW('Sanitation Data'!G150)))</f>
        <v/>
      </c>
      <c r="DB156" s="273" t="str">
        <f ca="true">+IF(OFFSET('Sanitation Data'!$G$30,0,10*ROW('Sanitation Data'!G150))="","",OFFSET('Sanitation Data'!$G$30,0,10*ROW('Sanitation Data'!G150)))</f>
        <v/>
      </c>
      <c r="DC156" s="273" t="str">
        <f ca="true">+IF(OFFSET('Sanitation Data'!$G$31,0,10*ROW('Sanitation Data'!G150))="","",OFFSET('Sanitation Data'!$G$31,0,10*ROW('Sanitation Data'!G150)))</f>
        <v/>
      </c>
      <c r="DD156" s="273" t="str">
        <f ca="true">+IF(OFFSET('Sanitation Data'!$G$32,0,10*ROW('Sanitation Data'!G150))="","",OFFSET('Sanitation Data'!$G$32,0,10*ROW('Sanitation Data'!G150)))</f>
        <v/>
      </c>
      <c r="DE156" s="273" t="str">
        <f ca="true">+IF(OFFSET('Sanitation Data'!$H$28,0,10*ROW('Sanitation Data'!H150))="","",OFFSET('Sanitation Data'!$H$28,0,10*ROW('Sanitation Data'!H150)))</f>
        <v/>
      </c>
      <c r="DF156" s="273" t="str">
        <f ca="true">+IF(OFFSET('Sanitation Data'!$H$29,0,10*ROW('Sanitation Data'!H150))="","",OFFSET('Sanitation Data'!$H$29,0,10*ROW('Sanitation Data'!H150)))</f>
        <v/>
      </c>
      <c r="DG156" s="273" t="str">
        <f ca="true">+IF(OFFSET('Sanitation Data'!$H$30,0,10*ROW('Sanitation Data'!H150))="","",OFFSET('Sanitation Data'!$H$30,0,10*ROW('Sanitation Data'!H150)))</f>
        <v/>
      </c>
      <c r="DH156" s="273" t="str">
        <f ca="true">+IF(OFFSET('Sanitation Data'!$H$31,0,10*ROW('Sanitation Data'!H150))="","",OFFSET('Sanitation Data'!$H$31,0,10*ROW('Sanitation Data'!H150)))</f>
        <v/>
      </c>
      <c r="DI156" s="273" t="str">
        <f ca="true">+IF(OFFSET('Sanitation Data'!$H$32,0,10*ROW('Sanitation Data'!H150))="","",OFFSET('Sanitation Data'!$H$32,0,10*ROW('Sanitation Data'!H150)))</f>
        <v/>
      </c>
      <c r="DJ156" s="273" t="str">
        <f ca="true">+IF(OFFSET('Sanitation Data'!$I$28,0,10*ROW('Sanitation Data'!I150))="","",OFFSET('Sanitation Data'!$I$28,0,10*ROW('Sanitation Data'!I150)))</f>
        <v/>
      </c>
      <c r="DK156" s="273" t="str">
        <f ca="true">+IF(OFFSET('Sanitation Data'!$I$29,0,10*ROW('Sanitation Data'!I150))="","",OFFSET('Sanitation Data'!$I$29,0,10*ROW('Sanitation Data'!I150)))</f>
        <v/>
      </c>
      <c r="DL156" s="273" t="str">
        <f ca="true">+IF(OFFSET('Sanitation Data'!$I$30,0,10*ROW('Sanitation Data'!I150))="","",OFFSET('Sanitation Data'!$I$30,0,10*ROW('Sanitation Data'!I150)))</f>
        <v/>
      </c>
      <c r="DM156" s="273" t="str">
        <f ca="true">+IF(OFFSET('Sanitation Data'!$I$31,0,10*ROW('Sanitation Data'!I150))="","",OFFSET('Sanitation Data'!$I$31,0,10*ROW('Sanitation Data'!I150)))</f>
        <v/>
      </c>
      <c r="DN156" s="273" t="str">
        <f ca="true">+IF(OFFSET('Sanitation Data'!$I$32,0,10*ROW('Sanitation Data'!I150))="","",OFFSET('Sanitation Data'!$I$32,0,10*ROW('Sanitation Data'!I150)))</f>
        <v/>
      </c>
      <c r="DO156" s="273" t="str">
        <f ca="true">+IF(OFFSET('Hygiene Data'!$D$11,0,10*ROW('Hygiene Data'!D150))="","",OFFSET('Hygiene Data'!$D$11,0,10*ROW('Hygiene Data'!D150)))</f>
        <v/>
      </c>
      <c r="DP156" s="273" t="str">
        <f ca="true">+IF(OFFSET('Hygiene Data'!$D$12,0,10*ROW('Hygiene Data'!D150))="","",OFFSET('Hygiene Data'!$D$12,0,10*ROW('Hygiene Data'!D150)))</f>
        <v/>
      </c>
      <c r="DQ156" s="273" t="str">
        <f ca="true">+IF(OFFSET('Hygiene Data'!$D$13,0,10*ROW('Hygiene Data'!D150))="","",OFFSET('Hygiene Data'!$D$13,0,10*ROW('Hygiene Data'!D150)))</f>
        <v/>
      </c>
      <c r="DR156" s="273" t="str">
        <f ca="true">+IF(OFFSET('Hygiene Data'!$E$11,0,10*ROW('Hygiene Data'!E150))="","",OFFSET('Hygiene Data'!$E$11,0,10*ROW('Hygiene Data'!E150)))</f>
        <v/>
      </c>
      <c r="DS156" s="273" t="str">
        <f ca="true">+IF(OFFSET('Hygiene Data'!$E$12,0,10*ROW('Hygiene Data'!E150))="","",OFFSET('Hygiene Data'!$E$12,0,10*ROW('Hygiene Data'!E150)))</f>
        <v/>
      </c>
      <c r="DT156" s="273" t="str">
        <f ca="true">+IF(OFFSET('Hygiene Data'!$E$13,0,10*ROW('Hygiene Data'!E150))="","",OFFSET('Hygiene Data'!$E$13,0,10*ROW('Hygiene Data'!E150)))</f>
        <v/>
      </c>
      <c r="DU156" s="273" t="str">
        <f ca="true">+IF(OFFSET('Hygiene Data'!$F$11,0,10*ROW('Hygiene Data'!F150))="","",OFFSET('Hygiene Data'!$F$11,0,10*ROW('Hygiene Data'!F150)))</f>
        <v/>
      </c>
      <c r="DV156" s="273" t="str">
        <f ca="true">+IF(OFFSET('Hygiene Data'!$F$12,0,10*ROW('Hygiene Data'!F150))="","",OFFSET('Hygiene Data'!$F$12,0,10*ROW('Hygiene Data'!F150)))</f>
        <v/>
      </c>
      <c r="DW156" s="273" t="str">
        <f ca="true">+IF(OFFSET('Hygiene Data'!$F$13,0,10*ROW('Hygiene Data'!F150))="","",OFFSET('Hygiene Data'!$F$13,0,10*ROW('Hygiene Data'!F150)))</f>
        <v/>
      </c>
      <c r="DX156" s="273" t="str">
        <f ca="true">+IF(OFFSET('Hygiene Data'!$G$11,0,10*ROW('Hygiene Data'!G150))="","",OFFSET('Hygiene Data'!$G$11,0,10*ROW('Hygiene Data'!G150)))</f>
        <v/>
      </c>
      <c r="DY156" s="273" t="str">
        <f ca="true">+IF(OFFSET('Hygiene Data'!$G$12,0,10*ROW('Hygiene Data'!G150))="","",OFFSET('Hygiene Data'!$G$12,0,10*ROW('Hygiene Data'!G150)))</f>
        <v/>
      </c>
      <c r="DZ156" s="273" t="str">
        <f ca="true">+IF(OFFSET('Hygiene Data'!$G$13,0,10*ROW('Hygiene Data'!G150))="","",OFFSET('Hygiene Data'!$G$13,0,10*ROW('Hygiene Data'!G150)))</f>
        <v/>
      </c>
      <c r="EA156" s="273" t="str">
        <f ca="true">+IF(OFFSET('Hygiene Data'!$H$11,0,10*ROW('Hygiene Data'!H150))="","",OFFSET('Hygiene Data'!$H$11,0,10*ROW('Hygiene Data'!H150)))</f>
        <v/>
      </c>
      <c r="EB156" s="273" t="str">
        <f ca="true">+IF(OFFSET('Hygiene Data'!$H$12,0,10*ROW('Hygiene Data'!H150))="","",OFFSET('Hygiene Data'!$H$12,0,10*ROW('Hygiene Data'!H150)))</f>
        <v/>
      </c>
      <c r="EC156" s="273" t="str">
        <f ca="true">+IF(OFFSET('Hygiene Data'!$H$13,0,10*ROW('Hygiene Data'!H150))="","",OFFSET('Hygiene Data'!$H$13,0,10*ROW('Hygiene Data'!H150)))</f>
        <v/>
      </c>
      <c r="ED156" s="273" t="str">
        <f ca="true">+IF(OFFSET('Hygiene Data'!$I$11,0,10*ROW('Hygiene Data'!I150))="","",OFFSET('Hygiene Data'!$I$11,0,10*ROW('Hygiene Data'!I150)))</f>
        <v/>
      </c>
      <c r="EE156" s="273" t="str">
        <f ca="true">+IF(OFFSET('Hygiene Data'!$I$12,0,10*ROW('Hygiene Data'!I150))="","",OFFSET('Hygiene Data'!$I$12,0,10*ROW('Hygiene Data'!I150)))</f>
        <v/>
      </c>
      <c r="EF156" s="273"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29"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3"/>
      <c r="BS157" s="273" t="str">
        <f ca="true">+IF(OFFSET('Water Data'!$D$27,0,10*ROW('Water Data'!D151))="","",OFFSET('Water Data'!$D$27,0,10*ROW('Water Data'!D151)))</f>
        <v/>
      </c>
      <c r="BT157" s="273" t="str">
        <f ca="true">+IF(OFFSET('Water Data'!$D$28,0,10*ROW('Water Data'!D151))="","",OFFSET('Water Data'!$D$28,0,10*ROW('Water Data'!D151)))</f>
        <v/>
      </c>
      <c r="BU157" s="273" t="str">
        <f ca="true">+IF(OFFSET('Water Data'!$D$29,0,10*ROW('Water Data'!D151))="","",OFFSET('Water Data'!$D$29,0,10*ROW('Water Data'!D151)))</f>
        <v/>
      </c>
      <c r="BV157" s="273" t="str">
        <f ca="true">+IF(OFFSET('Water Data'!$E$27,0,10*ROW('Water Data'!E151))="","",OFFSET('Water Data'!$E$27,0,10*ROW('Water Data'!E151)))</f>
        <v/>
      </c>
      <c r="BW157" s="273" t="str">
        <f ca="true">+IF(OFFSET('Water Data'!$E$28,0,10*ROW('Water Data'!E151))="","",OFFSET('Water Data'!$E$28,0,10*ROW('Water Data'!E151)))</f>
        <v/>
      </c>
      <c r="BX157" s="273" t="str">
        <f ca="true">+IF(OFFSET('Water Data'!$E$29,0,10*ROW('Water Data'!E151))="","",OFFSET('Water Data'!$E$29,0,10*ROW('Water Data'!E151)))</f>
        <v/>
      </c>
      <c r="BY157" s="273" t="str">
        <f ca="true">+IF(OFFSET('Water Data'!$F$27,0,10*ROW('Water Data'!F151))="","",OFFSET('Water Data'!$F$27,0,10*ROW('Water Data'!F151)))</f>
        <v/>
      </c>
      <c r="BZ157" s="273" t="str">
        <f ca="true">+IF(OFFSET('Water Data'!$F$28,0,10*ROW('Water Data'!F151))="","",OFFSET('Water Data'!$F$28,0,10*ROW('Water Data'!F151)))</f>
        <v/>
      </c>
      <c r="CA157" s="273" t="str">
        <f ca="true">+IF(OFFSET('Water Data'!$F$29,0,10*ROW('Water Data'!F151))="","",OFFSET('Water Data'!$F$29,0,10*ROW('Water Data'!F151)))</f>
        <v/>
      </c>
      <c r="CB157" s="273" t="str">
        <f ca="true">+IF(OFFSET('Water Data'!$G$27,0,10*ROW('Water Data'!G151))="","",OFFSET('Water Data'!$G$27,0,10*ROW('Water Data'!G151)))</f>
        <v/>
      </c>
      <c r="CC157" s="273" t="str">
        <f ca="true">+IF(OFFSET('Water Data'!$G$28,0,10*ROW('Water Data'!G151))="","",OFFSET('Water Data'!$G$28,0,10*ROW('Water Data'!G151)))</f>
        <v/>
      </c>
      <c r="CD157" s="273" t="str">
        <f ca="true">+IF(OFFSET('Water Data'!$G$29,0,10*ROW('Water Data'!G151))="","",OFFSET('Water Data'!$G$29,0,10*ROW('Water Data'!G151)))</f>
        <v/>
      </c>
      <c r="CE157" s="273" t="str">
        <f ca="true">+IF(OFFSET('Water Data'!$H$27,0,10*ROW('Water Data'!H151))="","",OFFSET('Water Data'!$H$27,0,10*ROW('Water Data'!H151)))</f>
        <v/>
      </c>
      <c r="CF157" s="273" t="str">
        <f ca="true">+IF(OFFSET('Water Data'!$H$28,0,10*ROW('Water Data'!H151))="","",OFFSET('Water Data'!$H$28,0,10*ROW('Water Data'!H151)))</f>
        <v/>
      </c>
      <c r="CG157" s="273" t="str">
        <f ca="true">+IF(OFFSET('Water Data'!$H$29,0,10*ROW('Water Data'!H151))="","",OFFSET('Water Data'!$H$29,0,10*ROW('Water Data'!H151)))</f>
        <v/>
      </c>
      <c r="CH157" s="273" t="str">
        <f ca="true">+IF(OFFSET('Water Data'!$I$27,0,10*ROW('Water Data'!I151))="","",OFFSET('Water Data'!$I$27,0,10*ROW('Water Data'!I151)))</f>
        <v/>
      </c>
      <c r="CI157" s="273" t="str">
        <f ca="true">+IF(OFFSET('Water Data'!$I$28,0,10*ROW('Water Data'!I151))="","",OFFSET('Water Data'!$I$28,0,10*ROW('Water Data'!I151)))</f>
        <v/>
      </c>
      <c r="CJ157" s="273" t="str">
        <f ca="true">+IF(OFFSET('Water Data'!$I$29,0,10*ROW('Water Data'!I151))="","",OFFSET('Water Data'!$I$29,0,10*ROW('Water Data'!I151)))</f>
        <v/>
      </c>
      <c r="CK157" s="273" t="str">
        <f ca="true">+IF(OFFSET('Sanitation Data'!$D$28,0,10*ROW('Sanitation Data'!D151))="","",OFFSET('Sanitation Data'!$D$28,0,10*ROW('Sanitation Data'!D151)))</f>
        <v/>
      </c>
      <c r="CL157" s="273" t="str">
        <f ca="true">+IF(OFFSET('Sanitation Data'!$D$29,0,10*ROW('Sanitation Data'!D151))="","",OFFSET('Sanitation Data'!$D$29,0,10*ROW('Sanitation Data'!D151)))</f>
        <v/>
      </c>
      <c r="CM157" s="273" t="str">
        <f ca="true">+IF(OFFSET('Sanitation Data'!$D$30,0,10*ROW('Sanitation Data'!D151))="","",OFFSET('Sanitation Data'!$D$30,0,10*ROW('Sanitation Data'!D151)))</f>
        <v/>
      </c>
      <c r="CN157" s="273" t="str">
        <f ca="true">+IF(OFFSET('Sanitation Data'!$D$31,0,10*ROW('Sanitation Data'!D151))="","",OFFSET('Sanitation Data'!$D$31,0,10*ROW('Sanitation Data'!D151)))</f>
        <v/>
      </c>
      <c r="CO157" s="273" t="str">
        <f ca="true">+IF(OFFSET('Sanitation Data'!$D$32,0,10*ROW('Sanitation Data'!D151))="","",OFFSET('Sanitation Data'!$D$32,0,10*ROW('Sanitation Data'!D151)))</f>
        <v/>
      </c>
      <c r="CP157" s="273" t="str">
        <f ca="true">+IF(OFFSET('Sanitation Data'!$E$28,0,10*ROW('Sanitation Data'!E151))="","",OFFSET('Sanitation Data'!$E$28,0,10*ROW('Sanitation Data'!E151)))</f>
        <v/>
      </c>
      <c r="CQ157" s="273" t="str">
        <f ca="true">+IF(OFFSET('Sanitation Data'!$E$29,0,10*ROW('Sanitation Data'!E151))="","",OFFSET('Sanitation Data'!$E$29,0,10*ROW('Sanitation Data'!E151)))</f>
        <v/>
      </c>
      <c r="CR157" s="273" t="str">
        <f ca="true">+IF(OFFSET('Sanitation Data'!$E$30,0,10*ROW('Sanitation Data'!E151))="","",OFFSET('Sanitation Data'!$E$30,0,10*ROW('Sanitation Data'!E151)))</f>
        <v/>
      </c>
      <c r="CS157" s="273" t="str">
        <f ca="true">+IF(OFFSET('Sanitation Data'!$E$31,0,10*ROW('Sanitation Data'!E151))="","",OFFSET('Sanitation Data'!$E$31,0,10*ROW('Sanitation Data'!E151)))</f>
        <v/>
      </c>
      <c r="CT157" s="273" t="str">
        <f ca="true">+IF(OFFSET('Sanitation Data'!$E$32,0,10*ROW('Sanitation Data'!E151))="","",OFFSET('Sanitation Data'!$E$32,0,10*ROW('Sanitation Data'!E151)))</f>
        <v/>
      </c>
      <c r="CU157" s="273" t="str">
        <f ca="true">+IF(OFFSET('Sanitation Data'!$F$28,0,10*ROW('Sanitation Data'!F151))="","",OFFSET('Sanitation Data'!$F$28,0,10*ROW('Sanitation Data'!F151)))</f>
        <v/>
      </c>
      <c r="CV157" s="273" t="str">
        <f ca="true">+IF(OFFSET('Sanitation Data'!$F$29,0,10*ROW('Sanitation Data'!F151))="","",OFFSET('Sanitation Data'!$F$29,0,10*ROW('Sanitation Data'!F151)))</f>
        <v/>
      </c>
      <c r="CW157" s="273" t="str">
        <f ca="true">+IF(OFFSET('Sanitation Data'!$F$30,0,10*ROW('Sanitation Data'!F151))="","",OFFSET('Sanitation Data'!$F$30,0,10*ROW('Sanitation Data'!F151)))</f>
        <v/>
      </c>
      <c r="CX157" s="273" t="str">
        <f ca="true">+IF(OFFSET('Sanitation Data'!$F$31,0,10*ROW('Sanitation Data'!F151))="","",OFFSET('Sanitation Data'!$F$31,0,10*ROW('Sanitation Data'!F151)))</f>
        <v/>
      </c>
      <c r="CY157" s="273" t="str">
        <f ca="true">+IF(OFFSET('Sanitation Data'!$F$32,0,10*ROW('Sanitation Data'!F151))="","",OFFSET('Sanitation Data'!$F$32,0,10*ROW('Sanitation Data'!F151)))</f>
        <v/>
      </c>
      <c r="CZ157" s="273" t="str">
        <f ca="true">+IF(OFFSET('Sanitation Data'!$G$28,0,10*ROW('Sanitation Data'!G151))="","",OFFSET('Sanitation Data'!$G$28,0,10*ROW('Sanitation Data'!G151)))</f>
        <v/>
      </c>
      <c r="DA157" s="273" t="str">
        <f ca="true">+IF(OFFSET('Sanitation Data'!$G$29,0,10*ROW('Sanitation Data'!G151))="","",OFFSET('Sanitation Data'!$G$29,0,10*ROW('Sanitation Data'!G151)))</f>
        <v/>
      </c>
      <c r="DB157" s="273" t="str">
        <f ca="true">+IF(OFFSET('Sanitation Data'!$G$30,0,10*ROW('Sanitation Data'!G151))="","",OFFSET('Sanitation Data'!$G$30,0,10*ROW('Sanitation Data'!G151)))</f>
        <v/>
      </c>
      <c r="DC157" s="273" t="str">
        <f ca="true">+IF(OFFSET('Sanitation Data'!$G$31,0,10*ROW('Sanitation Data'!G151))="","",OFFSET('Sanitation Data'!$G$31,0,10*ROW('Sanitation Data'!G151)))</f>
        <v/>
      </c>
      <c r="DD157" s="273" t="str">
        <f ca="true">+IF(OFFSET('Sanitation Data'!$G$32,0,10*ROW('Sanitation Data'!G151))="","",OFFSET('Sanitation Data'!$G$32,0,10*ROW('Sanitation Data'!G151)))</f>
        <v/>
      </c>
      <c r="DE157" s="273" t="str">
        <f ca="true">+IF(OFFSET('Sanitation Data'!$H$28,0,10*ROW('Sanitation Data'!H151))="","",OFFSET('Sanitation Data'!$H$28,0,10*ROW('Sanitation Data'!H151)))</f>
        <v/>
      </c>
      <c r="DF157" s="273" t="str">
        <f ca="true">+IF(OFFSET('Sanitation Data'!$H$29,0,10*ROW('Sanitation Data'!H151))="","",OFFSET('Sanitation Data'!$H$29,0,10*ROW('Sanitation Data'!H151)))</f>
        <v/>
      </c>
      <c r="DG157" s="273" t="str">
        <f ca="true">+IF(OFFSET('Sanitation Data'!$H$30,0,10*ROW('Sanitation Data'!H151))="","",OFFSET('Sanitation Data'!$H$30,0,10*ROW('Sanitation Data'!H151)))</f>
        <v/>
      </c>
      <c r="DH157" s="273" t="str">
        <f ca="true">+IF(OFFSET('Sanitation Data'!$H$31,0,10*ROW('Sanitation Data'!H151))="","",OFFSET('Sanitation Data'!$H$31,0,10*ROW('Sanitation Data'!H151)))</f>
        <v/>
      </c>
      <c r="DI157" s="273" t="str">
        <f ca="true">+IF(OFFSET('Sanitation Data'!$H$32,0,10*ROW('Sanitation Data'!H151))="","",OFFSET('Sanitation Data'!$H$32,0,10*ROW('Sanitation Data'!H151)))</f>
        <v/>
      </c>
      <c r="DJ157" s="273" t="str">
        <f ca="true">+IF(OFFSET('Sanitation Data'!$I$28,0,10*ROW('Sanitation Data'!I151))="","",OFFSET('Sanitation Data'!$I$28,0,10*ROW('Sanitation Data'!I151)))</f>
        <v/>
      </c>
      <c r="DK157" s="273" t="str">
        <f ca="true">+IF(OFFSET('Sanitation Data'!$I$29,0,10*ROW('Sanitation Data'!I151))="","",OFFSET('Sanitation Data'!$I$29,0,10*ROW('Sanitation Data'!I151)))</f>
        <v/>
      </c>
      <c r="DL157" s="273" t="str">
        <f ca="true">+IF(OFFSET('Sanitation Data'!$I$30,0,10*ROW('Sanitation Data'!I151))="","",OFFSET('Sanitation Data'!$I$30,0,10*ROW('Sanitation Data'!I151)))</f>
        <v/>
      </c>
      <c r="DM157" s="273" t="str">
        <f ca="true">+IF(OFFSET('Sanitation Data'!$I$31,0,10*ROW('Sanitation Data'!I151))="","",OFFSET('Sanitation Data'!$I$31,0,10*ROW('Sanitation Data'!I151)))</f>
        <v/>
      </c>
      <c r="DN157" s="273" t="str">
        <f ca="true">+IF(OFFSET('Sanitation Data'!$I$32,0,10*ROW('Sanitation Data'!I151))="","",OFFSET('Sanitation Data'!$I$32,0,10*ROW('Sanitation Data'!I151)))</f>
        <v/>
      </c>
      <c r="DO157" s="273" t="str">
        <f ca="true">+IF(OFFSET('Hygiene Data'!$D$11,0,10*ROW('Hygiene Data'!D151))="","",OFFSET('Hygiene Data'!$D$11,0,10*ROW('Hygiene Data'!D151)))</f>
        <v/>
      </c>
      <c r="DP157" s="273" t="str">
        <f ca="true">+IF(OFFSET('Hygiene Data'!$D$12,0,10*ROW('Hygiene Data'!D151))="","",OFFSET('Hygiene Data'!$D$12,0,10*ROW('Hygiene Data'!D151)))</f>
        <v/>
      </c>
      <c r="DQ157" s="273" t="str">
        <f ca="true">+IF(OFFSET('Hygiene Data'!$D$13,0,10*ROW('Hygiene Data'!D151))="","",OFFSET('Hygiene Data'!$D$13,0,10*ROW('Hygiene Data'!D151)))</f>
        <v/>
      </c>
      <c r="DR157" s="273" t="str">
        <f ca="true">+IF(OFFSET('Hygiene Data'!$E$11,0,10*ROW('Hygiene Data'!E151))="","",OFFSET('Hygiene Data'!$E$11,0,10*ROW('Hygiene Data'!E151)))</f>
        <v/>
      </c>
      <c r="DS157" s="273" t="str">
        <f ca="true">+IF(OFFSET('Hygiene Data'!$E$12,0,10*ROW('Hygiene Data'!E151))="","",OFFSET('Hygiene Data'!$E$12,0,10*ROW('Hygiene Data'!E151)))</f>
        <v/>
      </c>
      <c r="DT157" s="273" t="str">
        <f ca="true">+IF(OFFSET('Hygiene Data'!$E$13,0,10*ROW('Hygiene Data'!E151))="","",OFFSET('Hygiene Data'!$E$13,0,10*ROW('Hygiene Data'!E151)))</f>
        <v/>
      </c>
      <c r="DU157" s="273" t="str">
        <f ca="true">+IF(OFFSET('Hygiene Data'!$F$11,0,10*ROW('Hygiene Data'!F151))="","",OFFSET('Hygiene Data'!$F$11,0,10*ROW('Hygiene Data'!F151)))</f>
        <v/>
      </c>
      <c r="DV157" s="273" t="str">
        <f ca="true">+IF(OFFSET('Hygiene Data'!$F$12,0,10*ROW('Hygiene Data'!F151))="","",OFFSET('Hygiene Data'!$F$12,0,10*ROW('Hygiene Data'!F151)))</f>
        <v/>
      </c>
      <c r="DW157" s="273" t="str">
        <f ca="true">+IF(OFFSET('Hygiene Data'!$F$13,0,10*ROW('Hygiene Data'!F151))="","",OFFSET('Hygiene Data'!$F$13,0,10*ROW('Hygiene Data'!F151)))</f>
        <v/>
      </c>
      <c r="DX157" s="273" t="str">
        <f ca="true">+IF(OFFSET('Hygiene Data'!$G$11,0,10*ROW('Hygiene Data'!G151))="","",OFFSET('Hygiene Data'!$G$11,0,10*ROW('Hygiene Data'!G151)))</f>
        <v/>
      </c>
      <c r="DY157" s="273" t="str">
        <f ca="true">+IF(OFFSET('Hygiene Data'!$G$12,0,10*ROW('Hygiene Data'!G151))="","",OFFSET('Hygiene Data'!$G$12,0,10*ROW('Hygiene Data'!G151)))</f>
        <v/>
      </c>
      <c r="DZ157" s="273" t="str">
        <f ca="true">+IF(OFFSET('Hygiene Data'!$G$13,0,10*ROW('Hygiene Data'!G151))="","",OFFSET('Hygiene Data'!$G$13,0,10*ROW('Hygiene Data'!G151)))</f>
        <v/>
      </c>
      <c r="EA157" s="273" t="str">
        <f ca="true">+IF(OFFSET('Hygiene Data'!$H$11,0,10*ROW('Hygiene Data'!H151))="","",OFFSET('Hygiene Data'!$H$11,0,10*ROW('Hygiene Data'!H151)))</f>
        <v/>
      </c>
      <c r="EB157" s="273" t="str">
        <f ca="true">+IF(OFFSET('Hygiene Data'!$H$12,0,10*ROW('Hygiene Data'!H151))="","",OFFSET('Hygiene Data'!$H$12,0,10*ROW('Hygiene Data'!H151)))</f>
        <v/>
      </c>
      <c r="EC157" s="273" t="str">
        <f ca="true">+IF(OFFSET('Hygiene Data'!$H$13,0,10*ROW('Hygiene Data'!H151))="","",OFFSET('Hygiene Data'!$H$13,0,10*ROW('Hygiene Data'!H151)))</f>
        <v/>
      </c>
      <c r="ED157" s="273" t="str">
        <f ca="true">+IF(OFFSET('Hygiene Data'!$I$11,0,10*ROW('Hygiene Data'!I151))="","",OFFSET('Hygiene Data'!$I$11,0,10*ROW('Hygiene Data'!I151)))</f>
        <v/>
      </c>
      <c r="EE157" s="273" t="str">
        <f ca="true">+IF(OFFSET('Hygiene Data'!$I$12,0,10*ROW('Hygiene Data'!I151))="","",OFFSET('Hygiene Data'!$I$12,0,10*ROW('Hygiene Data'!I151)))</f>
        <v/>
      </c>
      <c r="EF157" s="273"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29"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3"/>
      <c r="BS158" s="273" t="str">
        <f ca="true">+IF(OFFSET('Water Data'!$D$27,0,10*ROW('Water Data'!D152))="","",OFFSET('Water Data'!$D$27,0,10*ROW('Water Data'!D152)))</f>
        <v/>
      </c>
      <c r="BT158" s="273" t="str">
        <f ca="true">+IF(OFFSET('Water Data'!$D$28,0,10*ROW('Water Data'!D152))="","",OFFSET('Water Data'!$D$28,0,10*ROW('Water Data'!D152)))</f>
        <v/>
      </c>
      <c r="BU158" s="273" t="str">
        <f ca="true">+IF(OFFSET('Water Data'!$D$29,0,10*ROW('Water Data'!D152))="","",OFFSET('Water Data'!$D$29,0,10*ROW('Water Data'!D152)))</f>
        <v/>
      </c>
      <c r="BV158" s="273" t="str">
        <f ca="true">+IF(OFFSET('Water Data'!$E$27,0,10*ROW('Water Data'!E152))="","",OFFSET('Water Data'!$E$27,0,10*ROW('Water Data'!E152)))</f>
        <v/>
      </c>
      <c r="BW158" s="273" t="str">
        <f ca="true">+IF(OFFSET('Water Data'!$E$28,0,10*ROW('Water Data'!E152))="","",OFFSET('Water Data'!$E$28,0,10*ROW('Water Data'!E152)))</f>
        <v/>
      </c>
      <c r="BX158" s="273" t="str">
        <f ca="true">+IF(OFFSET('Water Data'!$E$29,0,10*ROW('Water Data'!E152))="","",OFFSET('Water Data'!$E$29,0,10*ROW('Water Data'!E152)))</f>
        <v/>
      </c>
      <c r="BY158" s="273" t="str">
        <f ca="true">+IF(OFFSET('Water Data'!$F$27,0,10*ROW('Water Data'!F152))="","",OFFSET('Water Data'!$F$27,0,10*ROW('Water Data'!F152)))</f>
        <v/>
      </c>
      <c r="BZ158" s="273" t="str">
        <f ca="true">+IF(OFFSET('Water Data'!$F$28,0,10*ROW('Water Data'!F152))="","",OFFSET('Water Data'!$F$28,0,10*ROW('Water Data'!F152)))</f>
        <v/>
      </c>
      <c r="CA158" s="273" t="str">
        <f ca="true">+IF(OFFSET('Water Data'!$F$29,0,10*ROW('Water Data'!F152))="","",OFFSET('Water Data'!$F$29,0,10*ROW('Water Data'!F152)))</f>
        <v/>
      </c>
      <c r="CB158" s="273" t="str">
        <f ca="true">+IF(OFFSET('Water Data'!$G$27,0,10*ROW('Water Data'!G152))="","",OFFSET('Water Data'!$G$27,0,10*ROW('Water Data'!G152)))</f>
        <v/>
      </c>
      <c r="CC158" s="273" t="str">
        <f ca="true">+IF(OFFSET('Water Data'!$G$28,0,10*ROW('Water Data'!G152))="","",OFFSET('Water Data'!$G$28,0,10*ROW('Water Data'!G152)))</f>
        <v/>
      </c>
      <c r="CD158" s="273" t="str">
        <f ca="true">+IF(OFFSET('Water Data'!$G$29,0,10*ROW('Water Data'!G152))="","",OFFSET('Water Data'!$G$29,0,10*ROW('Water Data'!G152)))</f>
        <v/>
      </c>
      <c r="CE158" s="273" t="str">
        <f ca="true">+IF(OFFSET('Water Data'!$H$27,0,10*ROW('Water Data'!H152))="","",OFFSET('Water Data'!$H$27,0,10*ROW('Water Data'!H152)))</f>
        <v/>
      </c>
      <c r="CF158" s="273" t="str">
        <f ca="true">+IF(OFFSET('Water Data'!$H$28,0,10*ROW('Water Data'!H152))="","",OFFSET('Water Data'!$H$28,0,10*ROW('Water Data'!H152)))</f>
        <v/>
      </c>
      <c r="CG158" s="273" t="str">
        <f ca="true">+IF(OFFSET('Water Data'!$H$29,0,10*ROW('Water Data'!H152))="","",OFFSET('Water Data'!$H$29,0,10*ROW('Water Data'!H152)))</f>
        <v/>
      </c>
      <c r="CH158" s="273" t="str">
        <f ca="true">+IF(OFFSET('Water Data'!$I$27,0,10*ROW('Water Data'!I152))="","",OFFSET('Water Data'!$I$27,0,10*ROW('Water Data'!I152)))</f>
        <v/>
      </c>
      <c r="CI158" s="273" t="str">
        <f ca="true">+IF(OFFSET('Water Data'!$I$28,0,10*ROW('Water Data'!I152))="","",OFFSET('Water Data'!$I$28,0,10*ROW('Water Data'!I152)))</f>
        <v/>
      </c>
      <c r="CJ158" s="273" t="str">
        <f ca="true">+IF(OFFSET('Water Data'!$I$29,0,10*ROW('Water Data'!I152))="","",OFFSET('Water Data'!$I$29,0,10*ROW('Water Data'!I152)))</f>
        <v/>
      </c>
      <c r="CK158" s="273" t="str">
        <f ca="true">+IF(OFFSET('Sanitation Data'!$D$28,0,10*ROW('Sanitation Data'!D152))="","",OFFSET('Sanitation Data'!$D$28,0,10*ROW('Sanitation Data'!D152)))</f>
        <v/>
      </c>
      <c r="CL158" s="273" t="str">
        <f ca="true">+IF(OFFSET('Sanitation Data'!$D$29,0,10*ROW('Sanitation Data'!D152))="","",OFFSET('Sanitation Data'!$D$29,0,10*ROW('Sanitation Data'!D152)))</f>
        <v/>
      </c>
      <c r="CM158" s="273" t="str">
        <f ca="true">+IF(OFFSET('Sanitation Data'!$D$30,0,10*ROW('Sanitation Data'!D152))="","",OFFSET('Sanitation Data'!$D$30,0,10*ROW('Sanitation Data'!D152)))</f>
        <v/>
      </c>
      <c r="CN158" s="273" t="str">
        <f ca="true">+IF(OFFSET('Sanitation Data'!$D$31,0,10*ROW('Sanitation Data'!D152))="","",OFFSET('Sanitation Data'!$D$31,0,10*ROW('Sanitation Data'!D152)))</f>
        <v/>
      </c>
      <c r="CO158" s="273" t="str">
        <f ca="true">+IF(OFFSET('Sanitation Data'!$D$32,0,10*ROW('Sanitation Data'!D152))="","",OFFSET('Sanitation Data'!$D$32,0,10*ROW('Sanitation Data'!D152)))</f>
        <v/>
      </c>
      <c r="CP158" s="273" t="str">
        <f ca="true">+IF(OFFSET('Sanitation Data'!$E$28,0,10*ROW('Sanitation Data'!E152))="","",OFFSET('Sanitation Data'!$E$28,0,10*ROW('Sanitation Data'!E152)))</f>
        <v/>
      </c>
      <c r="CQ158" s="273" t="str">
        <f ca="true">+IF(OFFSET('Sanitation Data'!$E$29,0,10*ROW('Sanitation Data'!E152))="","",OFFSET('Sanitation Data'!$E$29,0,10*ROW('Sanitation Data'!E152)))</f>
        <v/>
      </c>
      <c r="CR158" s="273" t="str">
        <f ca="true">+IF(OFFSET('Sanitation Data'!$E$30,0,10*ROW('Sanitation Data'!E152))="","",OFFSET('Sanitation Data'!$E$30,0,10*ROW('Sanitation Data'!E152)))</f>
        <v/>
      </c>
      <c r="CS158" s="273" t="str">
        <f ca="true">+IF(OFFSET('Sanitation Data'!$E$31,0,10*ROW('Sanitation Data'!E152))="","",OFFSET('Sanitation Data'!$E$31,0,10*ROW('Sanitation Data'!E152)))</f>
        <v/>
      </c>
      <c r="CT158" s="273" t="str">
        <f ca="true">+IF(OFFSET('Sanitation Data'!$E$32,0,10*ROW('Sanitation Data'!E152))="","",OFFSET('Sanitation Data'!$E$32,0,10*ROW('Sanitation Data'!E152)))</f>
        <v/>
      </c>
      <c r="CU158" s="273" t="str">
        <f ca="true">+IF(OFFSET('Sanitation Data'!$F$28,0,10*ROW('Sanitation Data'!F152))="","",OFFSET('Sanitation Data'!$F$28,0,10*ROW('Sanitation Data'!F152)))</f>
        <v/>
      </c>
      <c r="CV158" s="273" t="str">
        <f ca="true">+IF(OFFSET('Sanitation Data'!$F$29,0,10*ROW('Sanitation Data'!F152))="","",OFFSET('Sanitation Data'!$F$29,0,10*ROW('Sanitation Data'!F152)))</f>
        <v/>
      </c>
      <c r="CW158" s="273" t="str">
        <f ca="true">+IF(OFFSET('Sanitation Data'!$F$30,0,10*ROW('Sanitation Data'!F152))="","",OFFSET('Sanitation Data'!$F$30,0,10*ROW('Sanitation Data'!F152)))</f>
        <v/>
      </c>
      <c r="CX158" s="273" t="str">
        <f ca="true">+IF(OFFSET('Sanitation Data'!$F$31,0,10*ROW('Sanitation Data'!F152))="","",OFFSET('Sanitation Data'!$F$31,0,10*ROW('Sanitation Data'!F152)))</f>
        <v/>
      </c>
      <c r="CY158" s="273" t="str">
        <f ca="true">+IF(OFFSET('Sanitation Data'!$F$32,0,10*ROW('Sanitation Data'!F152))="","",OFFSET('Sanitation Data'!$F$32,0,10*ROW('Sanitation Data'!F152)))</f>
        <v/>
      </c>
      <c r="CZ158" s="273" t="str">
        <f ca="true">+IF(OFFSET('Sanitation Data'!$G$28,0,10*ROW('Sanitation Data'!G152))="","",OFFSET('Sanitation Data'!$G$28,0,10*ROW('Sanitation Data'!G152)))</f>
        <v/>
      </c>
      <c r="DA158" s="273" t="str">
        <f ca="true">+IF(OFFSET('Sanitation Data'!$G$29,0,10*ROW('Sanitation Data'!G152))="","",OFFSET('Sanitation Data'!$G$29,0,10*ROW('Sanitation Data'!G152)))</f>
        <v/>
      </c>
      <c r="DB158" s="273" t="str">
        <f ca="true">+IF(OFFSET('Sanitation Data'!$G$30,0,10*ROW('Sanitation Data'!G152))="","",OFFSET('Sanitation Data'!$G$30,0,10*ROW('Sanitation Data'!G152)))</f>
        <v/>
      </c>
      <c r="DC158" s="273" t="str">
        <f ca="true">+IF(OFFSET('Sanitation Data'!$G$31,0,10*ROW('Sanitation Data'!G152))="","",OFFSET('Sanitation Data'!$G$31,0,10*ROW('Sanitation Data'!G152)))</f>
        <v/>
      </c>
      <c r="DD158" s="273" t="str">
        <f ca="true">+IF(OFFSET('Sanitation Data'!$G$32,0,10*ROW('Sanitation Data'!G152))="","",OFFSET('Sanitation Data'!$G$32,0,10*ROW('Sanitation Data'!G152)))</f>
        <v/>
      </c>
      <c r="DE158" s="273" t="str">
        <f ca="true">+IF(OFFSET('Sanitation Data'!$H$28,0,10*ROW('Sanitation Data'!H152))="","",OFFSET('Sanitation Data'!$H$28,0,10*ROW('Sanitation Data'!H152)))</f>
        <v/>
      </c>
      <c r="DF158" s="273" t="str">
        <f ca="true">+IF(OFFSET('Sanitation Data'!$H$29,0,10*ROW('Sanitation Data'!H152))="","",OFFSET('Sanitation Data'!$H$29,0,10*ROW('Sanitation Data'!H152)))</f>
        <v/>
      </c>
      <c r="DG158" s="273" t="str">
        <f ca="true">+IF(OFFSET('Sanitation Data'!$H$30,0,10*ROW('Sanitation Data'!H152))="","",OFFSET('Sanitation Data'!$H$30,0,10*ROW('Sanitation Data'!H152)))</f>
        <v/>
      </c>
      <c r="DH158" s="273" t="str">
        <f ca="true">+IF(OFFSET('Sanitation Data'!$H$31,0,10*ROW('Sanitation Data'!H152))="","",OFFSET('Sanitation Data'!$H$31,0,10*ROW('Sanitation Data'!H152)))</f>
        <v/>
      </c>
      <c r="DI158" s="273" t="str">
        <f ca="true">+IF(OFFSET('Sanitation Data'!$H$32,0,10*ROW('Sanitation Data'!H152))="","",OFFSET('Sanitation Data'!$H$32,0,10*ROW('Sanitation Data'!H152)))</f>
        <v/>
      </c>
      <c r="DJ158" s="273" t="str">
        <f ca="true">+IF(OFFSET('Sanitation Data'!$I$28,0,10*ROW('Sanitation Data'!I152))="","",OFFSET('Sanitation Data'!$I$28,0,10*ROW('Sanitation Data'!I152)))</f>
        <v/>
      </c>
      <c r="DK158" s="273" t="str">
        <f ca="true">+IF(OFFSET('Sanitation Data'!$I$29,0,10*ROW('Sanitation Data'!I152))="","",OFFSET('Sanitation Data'!$I$29,0,10*ROW('Sanitation Data'!I152)))</f>
        <v/>
      </c>
      <c r="DL158" s="273" t="str">
        <f ca="true">+IF(OFFSET('Sanitation Data'!$I$30,0,10*ROW('Sanitation Data'!I152))="","",OFFSET('Sanitation Data'!$I$30,0,10*ROW('Sanitation Data'!I152)))</f>
        <v/>
      </c>
      <c r="DM158" s="273" t="str">
        <f ca="true">+IF(OFFSET('Sanitation Data'!$I$31,0,10*ROW('Sanitation Data'!I152))="","",OFFSET('Sanitation Data'!$I$31,0,10*ROW('Sanitation Data'!I152)))</f>
        <v/>
      </c>
      <c r="DN158" s="273" t="str">
        <f ca="true">+IF(OFFSET('Sanitation Data'!$I$32,0,10*ROW('Sanitation Data'!I152))="","",OFFSET('Sanitation Data'!$I$32,0,10*ROW('Sanitation Data'!I152)))</f>
        <v/>
      </c>
      <c r="DO158" s="273" t="str">
        <f ca="true">+IF(OFFSET('Hygiene Data'!$D$11,0,10*ROW('Hygiene Data'!D152))="","",OFFSET('Hygiene Data'!$D$11,0,10*ROW('Hygiene Data'!D152)))</f>
        <v/>
      </c>
      <c r="DP158" s="273" t="str">
        <f ca="true">+IF(OFFSET('Hygiene Data'!$D$12,0,10*ROW('Hygiene Data'!D152))="","",OFFSET('Hygiene Data'!$D$12,0,10*ROW('Hygiene Data'!D152)))</f>
        <v/>
      </c>
      <c r="DQ158" s="273" t="str">
        <f ca="true">+IF(OFFSET('Hygiene Data'!$D$13,0,10*ROW('Hygiene Data'!D152))="","",OFFSET('Hygiene Data'!$D$13,0,10*ROW('Hygiene Data'!D152)))</f>
        <v/>
      </c>
      <c r="DR158" s="273" t="str">
        <f ca="true">+IF(OFFSET('Hygiene Data'!$E$11,0,10*ROW('Hygiene Data'!E152))="","",OFFSET('Hygiene Data'!$E$11,0,10*ROW('Hygiene Data'!E152)))</f>
        <v/>
      </c>
      <c r="DS158" s="273" t="str">
        <f ca="true">+IF(OFFSET('Hygiene Data'!$E$12,0,10*ROW('Hygiene Data'!E152))="","",OFFSET('Hygiene Data'!$E$12,0,10*ROW('Hygiene Data'!E152)))</f>
        <v/>
      </c>
      <c r="DT158" s="273" t="str">
        <f ca="true">+IF(OFFSET('Hygiene Data'!$E$13,0,10*ROW('Hygiene Data'!E152))="","",OFFSET('Hygiene Data'!$E$13,0,10*ROW('Hygiene Data'!E152)))</f>
        <v/>
      </c>
      <c r="DU158" s="273" t="str">
        <f ca="true">+IF(OFFSET('Hygiene Data'!$F$11,0,10*ROW('Hygiene Data'!F152))="","",OFFSET('Hygiene Data'!$F$11,0,10*ROW('Hygiene Data'!F152)))</f>
        <v/>
      </c>
      <c r="DV158" s="273" t="str">
        <f ca="true">+IF(OFFSET('Hygiene Data'!$F$12,0,10*ROW('Hygiene Data'!F152))="","",OFFSET('Hygiene Data'!$F$12,0,10*ROW('Hygiene Data'!F152)))</f>
        <v/>
      </c>
      <c r="DW158" s="273" t="str">
        <f ca="true">+IF(OFFSET('Hygiene Data'!$F$13,0,10*ROW('Hygiene Data'!F152))="","",OFFSET('Hygiene Data'!$F$13,0,10*ROW('Hygiene Data'!F152)))</f>
        <v/>
      </c>
      <c r="DX158" s="273" t="str">
        <f ca="true">+IF(OFFSET('Hygiene Data'!$G$11,0,10*ROW('Hygiene Data'!G152))="","",OFFSET('Hygiene Data'!$G$11,0,10*ROW('Hygiene Data'!G152)))</f>
        <v/>
      </c>
      <c r="DY158" s="273" t="str">
        <f ca="true">+IF(OFFSET('Hygiene Data'!$G$12,0,10*ROW('Hygiene Data'!G152))="","",OFFSET('Hygiene Data'!$G$12,0,10*ROW('Hygiene Data'!G152)))</f>
        <v/>
      </c>
      <c r="DZ158" s="273" t="str">
        <f ca="true">+IF(OFFSET('Hygiene Data'!$G$13,0,10*ROW('Hygiene Data'!G152))="","",OFFSET('Hygiene Data'!$G$13,0,10*ROW('Hygiene Data'!G152)))</f>
        <v/>
      </c>
      <c r="EA158" s="273" t="str">
        <f ca="true">+IF(OFFSET('Hygiene Data'!$H$11,0,10*ROW('Hygiene Data'!H152))="","",OFFSET('Hygiene Data'!$H$11,0,10*ROW('Hygiene Data'!H152)))</f>
        <v/>
      </c>
      <c r="EB158" s="273" t="str">
        <f ca="true">+IF(OFFSET('Hygiene Data'!$H$12,0,10*ROW('Hygiene Data'!H152))="","",OFFSET('Hygiene Data'!$H$12,0,10*ROW('Hygiene Data'!H152)))</f>
        <v/>
      </c>
      <c r="EC158" s="273" t="str">
        <f ca="true">+IF(OFFSET('Hygiene Data'!$H$13,0,10*ROW('Hygiene Data'!H152))="","",OFFSET('Hygiene Data'!$H$13,0,10*ROW('Hygiene Data'!H152)))</f>
        <v/>
      </c>
      <c r="ED158" s="273" t="str">
        <f ca="true">+IF(OFFSET('Hygiene Data'!$I$11,0,10*ROW('Hygiene Data'!I152))="","",OFFSET('Hygiene Data'!$I$11,0,10*ROW('Hygiene Data'!I152)))</f>
        <v/>
      </c>
      <c r="EE158" s="273" t="str">
        <f ca="true">+IF(OFFSET('Hygiene Data'!$I$12,0,10*ROW('Hygiene Data'!I152))="","",OFFSET('Hygiene Data'!$I$12,0,10*ROW('Hygiene Data'!I152)))</f>
        <v/>
      </c>
      <c r="EF158" s="273"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29"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3"/>
      <c r="BS159" s="273" t="str">
        <f ca="true">+IF(OFFSET('Water Data'!$D$27,0,10*ROW('Water Data'!D153))="","",OFFSET('Water Data'!$D$27,0,10*ROW('Water Data'!D153)))</f>
        <v/>
      </c>
      <c r="BT159" s="273" t="str">
        <f ca="true">+IF(OFFSET('Water Data'!$D$28,0,10*ROW('Water Data'!D153))="","",OFFSET('Water Data'!$D$28,0,10*ROW('Water Data'!D153)))</f>
        <v/>
      </c>
      <c r="BU159" s="273" t="str">
        <f ca="true">+IF(OFFSET('Water Data'!$D$29,0,10*ROW('Water Data'!D153))="","",OFFSET('Water Data'!$D$29,0,10*ROW('Water Data'!D153)))</f>
        <v/>
      </c>
      <c r="BV159" s="273" t="str">
        <f ca="true">+IF(OFFSET('Water Data'!$E$27,0,10*ROW('Water Data'!E153))="","",OFFSET('Water Data'!$E$27,0,10*ROW('Water Data'!E153)))</f>
        <v/>
      </c>
      <c r="BW159" s="273" t="str">
        <f ca="true">+IF(OFFSET('Water Data'!$E$28,0,10*ROW('Water Data'!E153))="","",OFFSET('Water Data'!$E$28,0,10*ROW('Water Data'!E153)))</f>
        <v/>
      </c>
      <c r="BX159" s="273" t="str">
        <f ca="true">+IF(OFFSET('Water Data'!$E$29,0,10*ROW('Water Data'!E153))="","",OFFSET('Water Data'!$E$29,0,10*ROW('Water Data'!E153)))</f>
        <v/>
      </c>
      <c r="BY159" s="273" t="str">
        <f ca="true">+IF(OFFSET('Water Data'!$F$27,0,10*ROW('Water Data'!F153))="","",OFFSET('Water Data'!$F$27,0,10*ROW('Water Data'!F153)))</f>
        <v/>
      </c>
      <c r="BZ159" s="273" t="str">
        <f ca="true">+IF(OFFSET('Water Data'!$F$28,0,10*ROW('Water Data'!F153))="","",OFFSET('Water Data'!$F$28,0,10*ROW('Water Data'!F153)))</f>
        <v/>
      </c>
      <c r="CA159" s="273" t="str">
        <f ca="true">+IF(OFFSET('Water Data'!$F$29,0,10*ROW('Water Data'!F153))="","",OFFSET('Water Data'!$F$29,0,10*ROW('Water Data'!F153)))</f>
        <v/>
      </c>
      <c r="CB159" s="273" t="str">
        <f ca="true">+IF(OFFSET('Water Data'!$G$27,0,10*ROW('Water Data'!G153))="","",OFFSET('Water Data'!$G$27,0,10*ROW('Water Data'!G153)))</f>
        <v/>
      </c>
      <c r="CC159" s="273" t="str">
        <f ca="true">+IF(OFFSET('Water Data'!$G$28,0,10*ROW('Water Data'!G153))="","",OFFSET('Water Data'!$G$28,0,10*ROW('Water Data'!G153)))</f>
        <v/>
      </c>
      <c r="CD159" s="273" t="str">
        <f ca="true">+IF(OFFSET('Water Data'!$G$29,0,10*ROW('Water Data'!G153))="","",OFFSET('Water Data'!$G$29,0,10*ROW('Water Data'!G153)))</f>
        <v/>
      </c>
      <c r="CE159" s="273" t="str">
        <f ca="true">+IF(OFFSET('Water Data'!$H$27,0,10*ROW('Water Data'!H153))="","",OFFSET('Water Data'!$H$27,0,10*ROW('Water Data'!H153)))</f>
        <v/>
      </c>
      <c r="CF159" s="273" t="str">
        <f ca="true">+IF(OFFSET('Water Data'!$H$28,0,10*ROW('Water Data'!H153))="","",OFFSET('Water Data'!$H$28,0,10*ROW('Water Data'!H153)))</f>
        <v/>
      </c>
      <c r="CG159" s="273" t="str">
        <f ca="true">+IF(OFFSET('Water Data'!$H$29,0,10*ROW('Water Data'!H153))="","",OFFSET('Water Data'!$H$29,0,10*ROW('Water Data'!H153)))</f>
        <v/>
      </c>
      <c r="CH159" s="273" t="str">
        <f ca="true">+IF(OFFSET('Water Data'!$I$27,0,10*ROW('Water Data'!I153))="","",OFFSET('Water Data'!$I$27,0,10*ROW('Water Data'!I153)))</f>
        <v/>
      </c>
      <c r="CI159" s="273" t="str">
        <f ca="true">+IF(OFFSET('Water Data'!$I$28,0,10*ROW('Water Data'!I153))="","",OFFSET('Water Data'!$I$28,0,10*ROW('Water Data'!I153)))</f>
        <v/>
      </c>
      <c r="CJ159" s="273" t="str">
        <f ca="true">+IF(OFFSET('Water Data'!$I$29,0,10*ROW('Water Data'!I153))="","",OFFSET('Water Data'!$I$29,0,10*ROW('Water Data'!I153)))</f>
        <v/>
      </c>
      <c r="CK159" s="273" t="str">
        <f ca="true">+IF(OFFSET('Sanitation Data'!$D$28,0,10*ROW('Sanitation Data'!D153))="","",OFFSET('Sanitation Data'!$D$28,0,10*ROW('Sanitation Data'!D153)))</f>
        <v/>
      </c>
      <c r="CL159" s="273" t="str">
        <f ca="true">+IF(OFFSET('Sanitation Data'!$D$29,0,10*ROW('Sanitation Data'!D153))="","",OFFSET('Sanitation Data'!$D$29,0,10*ROW('Sanitation Data'!D153)))</f>
        <v/>
      </c>
      <c r="CM159" s="273" t="str">
        <f ca="true">+IF(OFFSET('Sanitation Data'!$D$30,0,10*ROW('Sanitation Data'!D153))="","",OFFSET('Sanitation Data'!$D$30,0,10*ROW('Sanitation Data'!D153)))</f>
        <v/>
      </c>
      <c r="CN159" s="273" t="str">
        <f ca="true">+IF(OFFSET('Sanitation Data'!$D$31,0,10*ROW('Sanitation Data'!D153))="","",OFFSET('Sanitation Data'!$D$31,0,10*ROW('Sanitation Data'!D153)))</f>
        <v/>
      </c>
      <c r="CO159" s="273" t="str">
        <f ca="true">+IF(OFFSET('Sanitation Data'!$D$32,0,10*ROW('Sanitation Data'!D153))="","",OFFSET('Sanitation Data'!$D$32,0,10*ROW('Sanitation Data'!D153)))</f>
        <v/>
      </c>
      <c r="CP159" s="273" t="str">
        <f ca="true">+IF(OFFSET('Sanitation Data'!$E$28,0,10*ROW('Sanitation Data'!E153))="","",OFFSET('Sanitation Data'!$E$28,0,10*ROW('Sanitation Data'!E153)))</f>
        <v/>
      </c>
      <c r="CQ159" s="273" t="str">
        <f ca="true">+IF(OFFSET('Sanitation Data'!$E$29,0,10*ROW('Sanitation Data'!E153))="","",OFFSET('Sanitation Data'!$E$29,0,10*ROW('Sanitation Data'!E153)))</f>
        <v/>
      </c>
      <c r="CR159" s="273" t="str">
        <f ca="true">+IF(OFFSET('Sanitation Data'!$E$30,0,10*ROW('Sanitation Data'!E153))="","",OFFSET('Sanitation Data'!$E$30,0,10*ROW('Sanitation Data'!E153)))</f>
        <v/>
      </c>
      <c r="CS159" s="273" t="str">
        <f ca="true">+IF(OFFSET('Sanitation Data'!$E$31,0,10*ROW('Sanitation Data'!E153))="","",OFFSET('Sanitation Data'!$E$31,0,10*ROW('Sanitation Data'!E153)))</f>
        <v/>
      </c>
      <c r="CT159" s="273" t="str">
        <f ca="true">+IF(OFFSET('Sanitation Data'!$E$32,0,10*ROW('Sanitation Data'!E153))="","",OFFSET('Sanitation Data'!$E$32,0,10*ROW('Sanitation Data'!E153)))</f>
        <v/>
      </c>
      <c r="CU159" s="273" t="str">
        <f ca="true">+IF(OFFSET('Sanitation Data'!$F$28,0,10*ROW('Sanitation Data'!F153))="","",OFFSET('Sanitation Data'!$F$28,0,10*ROW('Sanitation Data'!F153)))</f>
        <v/>
      </c>
      <c r="CV159" s="273" t="str">
        <f ca="true">+IF(OFFSET('Sanitation Data'!$F$29,0,10*ROW('Sanitation Data'!F153))="","",OFFSET('Sanitation Data'!$F$29,0,10*ROW('Sanitation Data'!F153)))</f>
        <v/>
      </c>
      <c r="CW159" s="273" t="str">
        <f ca="true">+IF(OFFSET('Sanitation Data'!$F$30,0,10*ROW('Sanitation Data'!F153))="","",OFFSET('Sanitation Data'!$F$30,0,10*ROW('Sanitation Data'!F153)))</f>
        <v/>
      </c>
      <c r="CX159" s="273" t="str">
        <f ca="true">+IF(OFFSET('Sanitation Data'!$F$31,0,10*ROW('Sanitation Data'!F153))="","",OFFSET('Sanitation Data'!$F$31,0,10*ROW('Sanitation Data'!F153)))</f>
        <v/>
      </c>
      <c r="CY159" s="273" t="str">
        <f ca="true">+IF(OFFSET('Sanitation Data'!$F$32,0,10*ROW('Sanitation Data'!F153))="","",OFFSET('Sanitation Data'!$F$32,0,10*ROW('Sanitation Data'!F153)))</f>
        <v/>
      </c>
      <c r="CZ159" s="273" t="str">
        <f ca="true">+IF(OFFSET('Sanitation Data'!$G$28,0,10*ROW('Sanitation Data'!G153))="","",OFFSET('Sanitation Data'!$G$28,0,10*ROW('Sanitation Data'!G153)))</f>
        <v/>
      </c>
      <c r="DA159" s="273" t="str">
        <f ca="true">+IF(OFFSET('Sanitation Data'!$G$29,0,10*ROW('Sanitation Data'!G153))="","",OFFSET('Sanitation Data'!$G$29,0,10*ROW('Sanitation Data'!G153)))</f>
        <v/>
      </c>
      <c r="DB159" s="273" t="str">
        <f ca="true">+IF(OFFSET('Sanitation Data'!$G$30,0,10*ROW('Sanitation Data'!G153))="","",OFFSET('Sanitation Data'!$G$30,0,10*ROW('Sanitation Data'!G153)))</f>
        <v/>
      </c>
      <c r="DC159" s="273" t="str">
        <f ca="true">+IF(OFFSET('Sanitation Data'!$G$31,0,10*ROW('Sanitation Data'!G153))="","",OFFSET('Sanitation Data'!$G$31,0,10*ROW('Sanitation Data'!G153)))</f>
        <v/>
      </c>
      <c r="DD159" s="273" t="str">
        <f ca="true">+IF(OFFSET('Sanitation Data'!$G$32,0,10*ROW('Sanitation Data'!G153))="","",OFFSET('Sanitation Data'!$G$32,0,10*ROW('Sanitation Data'!G153)))</f>
        <v/>
      </c>
      <c r="DE159" s="273" t="str">
        <f ca="true">+IF(OFFSET('Sanitation Data'!$H$28,0,10*ROW('Sanitation Data'!H153))="","",OFFSET('Sanitation Data'!$H$28,0,10*ROW('Sanitation Data'!H153)))</f>
        <v/>
      </c>
      <c r="DF159" s="273" t="str">
        <f ca="true">+IF(OFFSET('Sanitation Data'!$H$29,0,10*ROW('Sanitation Data'!H153))="","",OFFSET('Sanitation Data'!$H$29,0,10*ROW('Sanitation Data'!H153)))</f>
        <v/>
      </c>
      <c r="DG159" s="273" t="str">
        <f ca="true">+IF(OFFSET('Sanitation Data'!$H$30,0,10*ROW('Sanitation Data'!H153))="","",OFFSET('Sanitation Data'!$H$30,0,10*ROW('Sanitation Data'!H153)))</f>
        <v/>
      </c>
      <c r="DH159" s="273" t="str">
        <f ca="true">+IF(OFFSET('Sanitation Data'!$H$31,0,10*ROW('Sanitation Data'!H153))="","",OFFSET('Sanitation Data'!$H$31,0,10*ROW('Sanitation Data'!H153)))</f>
        <v/>
      </c>
      <c r="DI159" s="273" t="str">
        <f ca="true">+IF(OFFSET('Sanitation Data'!$H$32,0,10*ROW('Sanitation Data'!H153))="","",OFFSET('Sanitation Data'!$H$32,0,10*ROW('Sanitation Data'!H153)))</f>
        <v/>
      </c>
      <c r="DJ159" s="273" t="str">
        <f ca="true">+IF(OFFSET('Sanitation Data'!$I$28,0,10*ROW('Sanitation Data'!I153))="","",OFFSET('Sanitation Data'!$I$28,0,10*ROW('Sanitation Data'!I153)))</f>
        <v/>
      </c>
      <c r="DK159" s="273" t="str">
        <f ca="true">+IF(OFFSET('Sanitation Data'!$I$29,0,10*ROW('Sanitation Data'!I153))="","",OFFSET('Sanitation Data'!$I$29,0,10*ROW('Sanitation Data'!I153)))</f>
        <v/>
      </c>
      <c r="DL159" s="273" t="str">
        <f ca="true">+IF(OFFSET('Sanitation Data'!$I$30,0,10*ROW('Sanitation Data'!I153))="","",OFFSET('Sanitation Data'!$I$30,0,10*ROW('Sanitation Data'!I153)))</f>
        <v/>
      </c>
      <c r="DM159" s="273" t="str">
        <f ca="true">+IF(OFFSET('Sanitation Data'!$I$31,0,10*ROW('Sanitation Data'!I153))="","",OFFSET('Sanitation Data'!$I$31,0,10*ROW('Sanitation Data'!I153)))</f>
        <v/>
      </c>
      <c r="DN159" s="273" t="str">
        <f ca="true">+IF(OFFSET('Sanitation Data'!$I$32,0,10*ROW('Sanitation Data'!I153))="","",OFFSET('Sanitation Data'!$I$32,0,10*ROW('Sanitation Data'!I153)))</f>
        <v/>
      </c>
      <c r="DO159" s="273" t="str">
        <f ca="true">+IF(OFFSET('Hygiene Data'!$D$11,0,10*ROW('Hygiene Data'!D153))="","",OFFSET('Hygiene Data'!$D$11,0,10*ROW('Hygiene Data'!D153)))</f>
        <v/>
      </c>
      <c r="DP159" s="273" t="str">
        <f ca="true">+IF(OFFSET('Hygiene Data'!$D$12,0,10*ROW('Hygiene Data'!D153))="","",OFFSET('Hygiene Data'!$D$12,0,10*ROW('Hygiene Data'!D153)))</f>
        <v/>
      </c>
      <c r="DQ159" s="273" t="str">
        <f ca="true">+IF(OFFSET('Hygiene Data'!$D$13,0,10*ROW('Hygiene Data'!D153))="","",OFFSET('Hygiene Data'!$D$13,0,10*ROW('Hygiene Data'!D153)))</f>
        <v/>
      </c>
      <c r="DR159" s="273" t="str">
        <f ca="true">+IF(OFFSET('Hygiene Data'!$E$11,0,10*ROW('Hygiene Data'!E153))="","",OFFSET('Hygiene Data'!$E$11,0,10*ROW('Hygiene Data'!E153)))</f>
        <v/>
      </c>
      <c r="DS159" s="273" t="str">
        <f ca="true">+IF(OFFSET('Hygiene Data'!$E$12,0,10*ROW('Hygiene Data'!E153))="","",OFFSET('Hygiene Data'!$E$12,0,10*ROW('Hygiene Data'!E153)))</f>
        <v/>
      </c>
      <c r="DT159" s="273" t="str">
        <f ca="true">+IF(OFFSET('Hygiene Data'!$E$13,0,10*ROW('Hygiene Data'!E153))="","",OFFSET('Hygiene Data'!$E$13,0,10*ROW('Hygiene Data'!E153)))</f>
        <v/>
      </c>
      <c r="DU159" s="273" t="str">
        <f ca="true">+IF(OFFSET('Hygiene Data'!$F$11,0,10*ROW('Hygiene Data'!F153))="","",OFFSET('Hygiene Data'!$F$11,0,10*ROW('Hygiene Data'!F153)))</f>
        <v/>
      </c>
      <c r="DV159" s="273" t="str">
        <f ca="true">+IF(OFFSET('Hygiene Data'!$F$12,0,10*ROW('Hygiene Data'!F153))="","",OFFSET('Hygiene Data'!$F$12,0,10*ROW('Hygiene Data'!F153)))</f>
        <v/>
      </c>
      <c r="DW159" s="273" t="str">
        <f ca="true">+IF(OFFSET('Hygiene Data'!$F$13,0,10*ROW('Hygiene Data'!F153))="","",OFFSET('Hygiene Data'!$F$13,0,10*ROW('Hygiene Data'!F153)))</f>
        <v/>
      </c>
      <c r="DX159" s="273" t="str">
        <f ca="true">+IF(OFFSET('Hygiene Data'!$G$11,0,10*ROW('Hygiene Data'!G153))="","",OFFSET('Hygiene Data'!$G$11,0,10*ROW('Hygiene Data'!G153)))</f>
        <v/>
      </c>
      <c r="DY159" s="273" t="str">
        <f ca="true">+IF(OFFSET('Hygiene Data'!$G$12,0,10*ROW('Hygiene Data'!G153))="","",OFFSET('Hygiene Data'!$G$12,0,10*ROW('Hygiene Data'!G153)))</f>
        <v/>
      </c>
      <c r="DZ159" s="273" t="str">
        <f ca="true">+IF(OFFSET('Hygiene Data'!$G$13,0,10*ROW('Hygiene Data'!G153))="","",OFFSET('Hygiene Data'!$G$13,0,10*ROW('Hygiene Data'!G153)))</f>
        <v/>
      </c>
      <c r="EA159" s="273" t="str">
        <f ca="true">+IF(OFFSET('Hygiene Data'!$H$11,0,10*ROW('Hygiene Data'!H153))="","",OFFSET('Hygiene Data'!$H$11,0,10*ROW('Hygiene Data'!H153)))</f>
        <v/>
      </c>
      <c r="EB159" s="273" t="str">
        <f ca="true">+IF(OFFSET('Hygiene Data'!$H$12,0,10*ROW('Hygiene Data'!H153))="","",OFFSET('Hygiene Data'!$H$12,0,10*ROW('Hygiene Data'!H153)))</f>
        <v/>
      </c>
      <c r="EC159" s="273" t="str">
        <f ca="true">+IF(OFFSET('Hygiene Data'!$H$13,0,10*ROW('Hygiene Data'!H153))="","",OFFSET('Hygiene Data'!$H$13,0,10*ROW('Hygiene Data'!H153)))</f>
        <v/>
      </c>
      <c r="ED159" s="273" t="str">
        <f ca="true">+IF(OFFSET('Hygiene Data'!$I$11,0,10*ROW('Hygiene Data'!I153))="","",OFFSET('Hygiene Data'!$I$11,0,10*ROW('Hygiene Data'!I153)))</f>
        <v/>
      </c>
      <c r="EE159" s="273" t="str">
        <f ca="true">+IF(OFFSET('Hygiene Data'!$I$12,0,10*ROW('Hygiene Data'!I153))="","",OFFSET('Hygiene Data'!$I$12,0,10*ROW('Hygiene Data'!I153)))</f>
        <v/>
      </c>
      <c r="EF159" s="273"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29"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3"/>
      <c r="BS160" s="273" t="str">
        <f ca="true">+IF(OFFSET('Water Data'!$D$27,0,10*ROW('Water Data'!D154))="","",OFFSET('Water Data'!$D$27,0,10*ROW('Water Data'!D154)))</f>
        <v/>
      </c>
      <c r="BT160" s="273" t="str">
        <f ca="true">+IF(OFFSET('Water Data'!$D$28,0,10*ROW('Water Data'!D154))="","",OFFSET('Water Data'!$D$28,0,10*ROW('Water Data'!D154)))</f>
        <v/>
      </c>
      <c r="BU160" s="273" t="str">
        <f ca="true">+IF(OFFSET('Water Data'!$D$29,0,10*ROW('Water Data'!D154))="","",OFFSET('Water Data'!$D$29,0,10*ROW('Water Data'!D154)))</f>
        <v/>
      </c>
      <c r="BV160" s="273" t="str">
        <f ca="true">+IF(OFFSET('Water Data'!$E$27,0,10*ROW('Water Data'!E154))="","",OFFSET('Water Data'!$E$27,0,10*ROW('Water Data'!E154)))</f>
        <v/>
      </c>
      <c r="BW160" s="273" t="str">
        <f ca="true">+IF(OFFSET('Water Data'!$E$28,0,10*ROW('Water Data'!E154))="","",OFFSET('Water Data'!$E$28,0,10*ROW('Water Data'!E154)))</f>
        <v/>
      </c>
      <c r="BX160" s="273" t="str">
        <f ca="true">+IF(OFFSET('Water Data'!$E$29,0,10*ROW('Water Data'!E154))="","",OFFSET('Water Data'!$E$29,0,10*ROW('Water Data'!E154)))</f>
        <v/>
      </c>
      <c r="BY160" s="273" t="str">
        <f ca="true">+IF(OFFSET('Water Data'!$F$27,0,10*ROW('Water Data'!F154))="","",OFFSET('Water Data'!$F$27,0,10*ROW('Water Data'!F154)))</f>
        <v/>
      </c>
      <c r="BZ160" s="273" t="str">
        <f ca="true">+IF(OFFSET('Water Data'!$F$28,0,10*ROW('Water Data'!F154))="","",OFFSET('Water Data'!$F$28,0,10*ROW('Water Data'!F154)))</f>
        <v/>
      </c>
      <c r="CA160" s="273" t="str">
        <f ca="true">+IF(OFFSET('Water Data'!$F$29,0,10*ROW('Water Data'!F154))="","",OFFSET('Water Data'!$F$29,0,10*ROW('Water Data'!F154)))</f>
        <v/>
      </c>
      <c r="CB160" s="273" t="str">
        <f ca="true">+IF(OFFSET('Water Data'!$G$27,0,10*ROW('Water Data'!G154))="","",OFFSET('Water Data'!$G$27,0,10*ROW('Water Data'!G154)))</f>
        <v/>
      </c>
      <c r="CC160" s="273" t="str">
        <f ca="true">+IF(OFFSET('Water Data'!$G$28,0,10*ROW('Water Data'!G154))="","",OFFSET('Water Data'!$G$28,0,10*ROW('Water Data'!G154)))</f>
        <v/>
      </c>
      <c r="CD160" s="273" t="str">
        <f ca="true">+IF(OFFSET('Water Data'!$G$29,0,10*ROW('Water Data'!G154))="","",OFFSET('Water Data'!$G$29,0,10*ROW('Water Data'!G154)))</f>
        <v/>
      </c>
      <c r="CE160" s="273" t="str">
        <f ca="true">+IF(OFFSET('Water Data'!$H$27,0,10*ROW('Water Data'!H154))="","",OFFSET('Water Data'!$H$27,0,10*ROW('Water Data'!H154)))</f>
        <v/>
      </c>
      <c r="CF160" s="273" t="str">
        <f ca="true">+IF(OFFSET('Water Data'!$H$28,0,10*ROW('Water Data'!H154))="","",OFFSET('Water Data'!$H$28,0,10*ROW('Water Data'!H154)))</f>
        <v/>
      </c>
      <c r="CG160" s="273" t="str">
        <f ca="true">+IF(OFFSET('Water Data'!$H$29,0,10*ROW('Water Data'!H154))="","",OFFSET('Water Data'!$H$29,0,10*ROW('Water Data'!H154)))</f>
        <v/>
      </c>
      <c r="CH160" s="273" t="str">
        <f ca="true">+IF(OFFSET('Water Data'!$I$27,0,10*ROW('Water Data'!I154))="","",OFFSET('Water Data'!$I$27,0,10*ROW('Water Data'!I154)))</f>
        <v/>
      </c>
      <c r="CI160" s="273" t="str">
        <f ca="true">+IF(OFFSET('Water Data'!$I$28,0,10*ROW('Water Data'!I154))="","",OFFSET('Water Data'!$I$28,0,10*ROW('Water Data'!I154)))</f>
        <v/>
      </c>
      <c r="CJ160" s="273" t="str">
        <f ca="true">+IF(OFFSET('Water Data'!$I$29,0,10*ROW('Water Data'!I154))="","",OFFSET('Water Data'!$I$29,0,10*ROW('Water Data'!I154)))</f>
        <v/>
      </c>
      <c r="CK160" s="273" t="str">
        <f ca="true">+IF(OFFSET('Sanitation Data'!$D$28,0,10*ROW('Sanitation Data'!D154))="","",OFFSET('Sanitation Data'!$D$28,0,10*ROW('Sanitation Data'!D154)))</f>
        <v/>
      </c>
      <c r="CL160" s="273" t="str">
        <f ca="true">+IF(OFFSET('Sanitation Data'!$D$29,0,10*ROW('Sanitation Data'!D154))="","",OFFSET('Sanitation Data'!$D$29,0,10*ROW('Sanitation Data'!D154)))</f>
        <v/>
      </c>
      <c r="CM160" s="273" t="str">
        <f ca="true">+IF(OFFSET('Sanitation Data'!$D$30,0,10*ROW('Sanitation Data'!D154))="","",OFFSET('Sanitation Data'!$D$30,0,10*ROW('Sanitation Data'!D154)))</f>
        <v/>
      </c>
      <c r="CN160" s="273" t="str">
        <f ca="true">+IF(OFFSET('Sanitation Data'!$D$31,0,10*ROW('Sanitation Data'!D154))="","",OFFSET('Sanitation Data'!$D$31,0,10*ROW('Sanitation Data'!D154)))</f>
        <v/>
      </c>
      <c r="CO160" s="273" t="str">
        <f ca="true">+IF(OFFSET('Sanitation Data'!$D$32,0,10*ROW('Sanitation Data'!D154))="","",OFFSET('Sanitation Data'!$D$32,0,10*ROW('Sanitation Data'!D154)))</f>
        <v/>
      </c>
      <c r="CP160" s="273" t="str">
        <f ca="true">+IF(OFFSET('Sanitation Data'!$E$28,0,10*ROW('Sanitation Data'!E154))="","",OFFSET('Sanitation Data'!$E$28,0,10*ROW('Sanitation Data'!E154)))</f>
        <v/>
      </c>
      <c r="CQ160" s="273" t="str">
        <f ca="true">+IF(OFFSET('Sanitation Data'!$E$29,0,10*ROW('Sanitation Data'!E154))="","",OFFSET('Sanitation Data'!$E$29,0,10*ROW('Sanitation Data'!E154)))</f>
        <v/>
      </c>
      <c r="CR160" s="273" t="str">
        <f ca="true">+IF(OFFSET('Sanitation Data'!$E$30,0,10*ROW('Sanitation Data'!E154))="","",OFFSET('Sanitation Data'!$E$30,0,10*ROW('Sanitation Data'!E154)))</f>
        <v/>
      </c>
      <c r="CS160" s="273" t="str">
        <f ca="true">+IF(OFFSET('Sanitation Data'!$E$31,0,10*ROW('Sanitation Data'!E154))="","",OFFSET('Sanitation Data'!$E$31,0,10*ROW('Sanitation Data'!E154)))</f>
        <v/>
      </c>
      <c r="CT160" s="273" t="str">
        <f ca="true">+IF(OFFSET('Sanitation Data'!$E$32,0,10*ROW('Sanitation Data'!E154))="","",OFFSET('Sanitation Data'!$E$32,0,10*ROW('Sanitation Data'!E154)))</f>
        <v/>
      </c>
      <c r="CU160" s="273" t="str">
        <f ca="true">+IF(OFFSET('Sanitation Data'!$F$28,0,10*ROW('Sanitation Data'!F154))="","",OFFSET('Sanitation Data'!$F$28,0,10*ROW('Sanitation Data'!F154)))</f>
        <v/>
      </c>
      <c r="CV160" s="273" t="str">
        <f ca="true">+IF(OFFSET('Sanitation Data'!$F$29,0,10*ROW('Sanitation Data'!F154))="","",OFFSET('Sanitation Data'!$F$29,0,10*ROW('Sanitation Data'!F154)))</f>
        <v/>
      </c>
      <c r="CW160" s="273" t="str">
        <f ca="true">+IF(OFFSET('Sanitation Data'!$F$30,0,10*ROW('Sanitation Data'!F154))="","",OFFSET('Sanitation Data'!$F$30,0,10*ROW('Sanitation Data'!F154)))</f>
        <v/>
      </c>
      <c r="CX160" s="273" t="str">
        <f ca="true">+IF(OFFSET('Sanitation Data'!$F$31,0,10*ROW('Sanitation Data'!F154))="","",OFFSET('Sanitation Data'!$F$31,0,10*ROW('Sanitation Data'!F154)))</f>
        <v/>
      </c>
      <c r="CY160" s="273" t="str">
        <f ca="true">+IF(OFFSET('Sanitation Data'!$F$32,0,10*ROW('Sanitation Data'!F154))="","",OFFSET('Sanitation Data'!$F$32,0,10*ROW('Sanitation Data'!F154)))</f>
        <v/>
      </c>
      <c r="CZ160" s="273" t="str">
        <f ca="true">+IF(OFFSET('Sanitation Data'!$G$28,0,10*ROW('Sanitation Data'!G154))="","",OFFSET('Sanitation Data'!$G$28,0,10*ROW('Sanitation Data'!G154)))</f>
        <v/>
      </c>
      <c r="DA160" s="273" t="str">
        <f ca="true">+IF(OFFSET('Sanitation Data'!$G$29,0,10*ROW('Sanitation Data'!G154))="","",OFFSET('Sanitation Data'!$G$29,0,10*ROW('Sanitation Data'!G154)))</f>
        <v/>
      </c>
      <c r="DB160" s="273" t="str">
        <f ca="true">+IF(OFFSET('Sanitation Data'!$G$30,0,10*ROW('Sanitation Data'!G154))="","",OFFSET('Sanitation Data'!$G$30,0,10*ROW('Sanitation Data'!G154)))</f>
        <v/>
      </c>
      <c r="DC160" s="273" t="str">
        <f ca="true">+IF(OFFSET('Sanitation Data'!$G$31,0,10*ROW('Sanitation Data'!G154))="","",OFFSET('Sanitation Data'!$G$31,0,10*ROW('Sanitation Data'!G154)))</f>
        <v/>
      </c>
      <c r="DD160" s="273" t="str">
        <f ca="true">+IF(OFFSET('Sanitation Data'!$G$32,0,10*ROW('Sanitation Data'!G154))="","",OFFSET('Sanitation Data'!$G$32,0,10*ROW('Sanitation Data'!G154)))</f>
        <v/>
      </c>
      <c r="DE160" s="273" t="str">
        <f ca="true">+IF(OFFSET('Sanitation Data'!$H$28,0,10*ROW('Sanitation Data'!H154))="","",OFFSET('Sanitation Data'!$H$28,0,10*ROW('Sanitation Data'!H154)))</f>
        <v/>
      </c>
      <c r="DF160" s="273" t="str">
        <f ca="true">+IF(OFFSET('Sanitation Data'!$H$29,0,10*ROW('Sanitation Data'!H154))="","",OFFSET('Sanitation Data'!$H$29,0,10*ROW('Sanitation Data'!H154)))</f>
        <v/>
      </c>
      <c r="DG160" s="273" t="str">
        <f ca="true">+IF(OFFSET('Sanitation Data'!$H$30,0,10*ROW('Sanitation Data'!H154))="","",OFFSET('Sanitation Data'!$H$30,0,10*ROW('Sanitation Data'!H154)))</f>
        <v/>
      </c>
      <c r="DH160" s="273" t="str">
        <f ca="true">+IF(OFFSET('Sanitation Data'!$H$31,0,10*ROW('Sanitation Data'!H154))="","",OFFSET('Sanitation Data'!$H$31,0,10*ROW('Sanitation Data'!H154)))</f>
        <v/>
      </c>
      <c r="DI160" s="273" t="str">
        <f ca="true">+IF(OFFSET('Sanitation Data'!$H$32,0,10*ROW('Sanitation Data'!H154))="","",OFFSET('Sanitation Data'!$H$32,0,10*ROW('Sanitation Data'!H154)))</f>
        <v/>
      </c>
      <c r="DJ160" s="273" t="str">
        <f ca="true">+IF(OFFSET('Sanitation Data'!$I$28,0,10*ROW('Sanitation Data'!I154))="","",OFFSET('Sanitation Data'!$I$28,0,10*ROW('Sanitation Data'!I154)))</f>
        <v/>
      </c>
      <c r="DK160" s="273" t="str">
        <f ca="true">+IF(OFFSET('Sanitation Data'!$I$29,0,10*ROW('Sanitation Data'!I154))="","",OFFSET('Sanitation Data'!$I$29,0,10*ROW('Sanitation Data'!I154)))</f>
        <v/>
      </c>
      <c r="DL160" s="273" t="str">
        <f ca="true">+IF(OFFSET('Sanitation Data'!$I$30,0,10*ROW('Sanitation Data'!I154))="","",OFFSET('Sanitation Data'!$I$30,0,10*ROW('Sanitation Data'!I154)))</f>
        <v/>
      </c>
      <c r="DM160" s="273" t="str">
        <f ca="true">+IF(OFFSET('Sanitation Data'!$I$31,0,10*ROW('Sanitation Data'!I154))="","",OFFSET('Sanitation Data'!$I$31,0,10*ROW('Sanitation Data'!I154)))</f>
        <v/>
      </c>
      <c r="DN160" s="273" t="str">
        <f ca="true">+IF(OFFSET('Sanitation Data'!$I$32,0,10*ROW('Sanitation Data'!I154))="","",OFFSET('Sanitation Data'!$I$32,0,10*ROW('Sanitation Data'!I154)))</f>
        <v/>
      </c>
      <c r="DO160" s="273" t="str">
        <f ca="true">+IF(OFFSET('Hygiene Data'!$D$11,0,10*ROW('Hygiene Data'!D154))="","",OFFSET('Hygiene Data'!$D$11,0,10*ROW('Hygiene Data'!D154)))</f>
        <v/>
      </c>
      <c r="DP160" s="273" t="str">
        <f ca="true">+IF(OFFSET('Hygiene Data'!$D$12,0,10*ROW('Hygiene Data'!D154))="","",OFFSET('Hygiene Data'!$D$12,0,10*ROW('Hygiene Data'!D154)))</f>
        <v/>
      </c>
      <c r="DQ160" s="273" t="str">
        <f ca="true">+IF(OFFSET('Hygiene Data'!$D$13,0,10*ROW('Hygiene Data'!D154))="","",OFFSET('Hygiene Data'!$D$13,0,10*ROW('Hygiene Data'!D154)))</f>
        <v/>
      </c>
      <c r="DR160" s="273" t="str">
        <f ca="true">+IF(OFFSET('Hygiene Data'!$E$11,0,10*ROW('Hygiene Data'!E154))="","",OFFSET('Hygiene Data'!$E$11,0,10*ROW('Hygiene Data'!E154)))</f>
        <v/>
      </c>
      <c r="DS160" s="273" t="str">
        <f ca="true">+IF(OFFSET('Hygiene Data'!$E$12,0,10*ROW('Hygiene Data'!E154))="","",OFFSET('Hygiene Data'!$E$12,0,10*ROW('Hygiene Data'!E154)))</f>
        <v/>
      </c>
      <c r="DT160" s="273" t="str">
        <f ca="true">+IF(OFFSET('Hygiene Data'!$E$13,0,10*ROW('Hygiene Data'!E154))="","",OFFSET('Hygiene Data'!$E$13,0,10*ROW('Hygiene Data'!E154)))</f>
        <v/>
      </c>
      <c r="DU160" s="273" t="str">
        <f ca="true">+IF(OFFSET('Hygiene Data'!$F$11,0,10*ROW('Hygiene Data'!F154))="","",OFFSET('Hygiene Data'!$F$11,0,10*ROW('Hygiene Data'!F154)))</f>
        <v/>
      </c>
      <c r="DV160" s="273" t="str">
        <f ca="true">+IF(OFFSET('Hygiene Data'!$F$12,0,10*ROW('Hygiene Data'!F154))="","",OFFSET('Hygiene Data'!$F$12,0,10*ROW('Hygiene Data'!F154)))</f>
        <v/>
      </c>
      <c r="DW160" s="273" t="str">
        <f ca="true">+IF(OFFSET('Hygiene Data'!$F$13,0,10*ROW('Hygiene Data'!F154))="","",OFFSET('Hygiene Data'!$F$13,0,10*ROW('Hygiene Data'!F154)))</f>
        <v/>
      </c>
      <c r="DX160" s="273" t="str">
        <f ca="true">+IF(OFFSET('Hygiene Data'!$G$11,0,10*ROW('Hygiene Data'!G154))="","",OFFSET('Hygiene Data'!$G$11,0,10*ROW('Hygiene Data'!G154)))</f>
        <v/>
      </c>
      <c r="DY160" s="273" t="str">
        <f ca="true">+IF(OFFSET('Hygiene Data'!$G$12,0,10*ROW('Hygiene Data'!G154))="","",OFFSET('Hygiene Data'!$G$12,0,10*ROW('Hygiene Data'!G154)))</f>
        <v/>
      </c>
      <c r="DZ160" s="273" t="str">
        <f ca="true">+IF(OFFSET('Hygiene Data'!$G$13,0,10*ROW('Hygiene Data'!G154))="","",OFFSET('Hygiene Data'!$G$13,0,10*ROW('Hygiene Data'!G154)))</f>
        <v/>
      </c>
      <c r="EA160" s="273" t="str">
        <f ca="true">+IF(OFFSET('Hygiene Data'!$H$11,0,10*ROW('Hygiene Data'!H154))="","",OFFSET('Hygiene Data'!$H$11,0,10*ROW('Hygiene Data'!H154)))</f>
        <v/>
      </c>
      <c r="EB160" s="273" t="str">
        <f ca="true">+IF(OFFSET('Hygiene Data'!$H$12,0,10*ROW('Hygiene Data'!H154))="","",OFFSET('Hygiene Data'!$H$12,0,10*ROW('Hygiene Data'!H154)))</f>
        <v/>
      </c>
      <c r="EC160" s="273" t="str">
        <f ca="true">+IF(OFFSET('Hygiene Data'!$H$13,0,10*ROW('Hygiene Data'!H154))="","",OFFSET('Hygiene Data'!$H$13,0,10*ROW('Hygiene Data'!H154)))</f>
        <v/>
      </c>
      <c r="ED160" s="273" t="str">
        <f ca="true">+IF(OFFSET('Hygiene Data'!$I$11,0,10*ROW('Hygiene Data'!I154))="","",OFFSET('Hygiene Data'!$I$11,0,10*ROW('Hygiene Data'!I154)))</f>
        <v/>
      </c>
      <c r="EE160" s="273" t="str">
        <f ca="true">+IF(OFFSET('Hygiene Data'!$I$12,0,10*ROW('Hygiene Data'!I154))="","",OFFSET('Hygiene Data'!$I$12,0,10*ROW('Hygiene Data'!I154)))</f>
        <v/>
      </c>
      <c r="EF160" s="273"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29"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3"/>
      <c r="BS161" s="273" t="str">
        <f ca="true">+IF(OFFSET('Water Data'!$D$27,0,10*ROW('Water Data'!D155))="","",OFFSET('Water Data'!$D$27,0,10*ROW('Water Data'!D155)))</f>
        <v/>
      </c>
      <c r="BT161" s="273" t="str">
        <f ca="true">+IF(OFFSET('Water Data'!$D$28,0,10*ROW('Water Data'!D155))="","",OFFSET('Water Data'!$D$28,0,10*ROW('Water Data'!D155)))</f>
        <v/>
      </c>
      <c r="BU161" s="273" t="str">
        <f ca="true">+IF(OFFSET('Water Data'!$D$29,0,10*ROW('Water Data'!D155))="","",OFFSET('Water Data'!$D$29,0,10*ROW('Water Data'!D155)))</f>
        <v/>
      </c>
      <c r="BV161" s="273" t="str">
        <f ca="true">+IF(OFFSET('Water Data'!$E$27,0,10*ROW('Water Data'!E155))="","",OFFSET('Water Data'!$E$27,0,10*ROW('Water Data'!E155)))</f>
        <v/>
      </c>
      <c r="BW161" s="273" t="str">
        <f ca="true">+IF(OFFSET('Water Data'!$E$28,0,10*ROW('Water Data'!E155))="","",OFFSET('Water Data'!$E$28,0,10*ROW('Water Data'!E155)))</f>
        <v/>
      </c>
      <c r="BX161" s="273" t="str">
        <f ca="true">+IF(OFFSET('Water Data'!$E$29,0,10*ROW('Water Data'!E155))="","",OFFSET('Water Data'!$E$29,0,10*ROW('Water Data'!E155)))</f>
        <v/>
      </c>
      <c r="BY161" s="273" t="str">
        <f ca="true">+IF(OFFSET('Water Data'!$F$27,0,10*ROW('Water Data'!F155))="","",OFFSET('Water Data'!$F$27,0,10*ROW('Water Data'!F155)))</f>
        <v/>
      </c>
      <c r="BZ161" s="273" t="str">
        <f ca="true">+IF(OFFSET('Water Data'!$F$28,0,10*ROW('Water Data'!F155))="","",OFFSET('Water Data'!$F$28,0,10*ROW('Water Data'!F155)))</f>
        <v/>
      </c>
      <c r="CA161" s="273" t="str">
        <f ca="true">+IF(OFFSET('Water Data'!$F$29,0,10*ROW('Water Data'!F155))="","",OFFSET('Water Data'!$F$29,0,10*ROW('Water Data'!F155)))</f>
        <v/>
      </c>
      <c r="CB161" s="273" t="str">
        <f ca="true">+IF(OFFSET('Water Data'!$G$27,0,10*ROW('Water Data'!G155))="","",OFFSET('Water Data'!$G$27,0,10*ROW('Water Data'!G155)))</f>
        <v/>
      </c>
      <c r="CC161" s="273" t="str">
        <f ca="true">+IF(OFFSET('Water Data'!$G$28,0,10*ROW('Water Data'!G155))="","",OFFSET('Water Data'!$G$28,0,10*ROW('Water Data'!G155)))</f>
        <v/>
      </c>
      <c r="CD161" s="273" t="str">
        <f ca="true">+IF(OFFSET('Water Data'!$G$29,0,10*ROW('Water Data'!G155))="","",OFFSET('Water Data'!$G$29,0,10*ROW('Water Data'!G155)))</f>
        <v/>
      </c>
      <c r="CE161" s="273" t="str">
        <f ca="true">+IF(OFFSET('Water Data'!$H$27,0,10*ROW('Water Data'!H155))="","",OFFSET('Water Data'!$H$27,0,10*ROW('Water Data'!H155)))</f>
        <v/>
      </c>
      <c r="CF161" s="273" t="str">
        <f ca="true">+IF(OFFSET('Water Data'!$H$28,0,10*ROW('Water Data'!H155))="","",OFFSET('Water Data'!$H$28,0,10*ROW('Water Data'!H155)))</f>
        <v/>
      </c>
      <c r="CG161" s="273" t="str">
        <f ca="true">+IF(OFFSET('Water Data'!$H$29,0,10*ROW('Water Data'!H155))="","",OFFSET('Water Data'!$H$29,0,10*ROW('Water Data'!H155)))</f>
        <v/>
      </c>
      <c r="CH161" s="273" t="str">
        <f ca="true">+IF(OFFSET('Water Data'!$I$27,0,10*ROW('Water Data'!I155))="","",OFFSET('Water Data'!$I$27,0,10*ROW('Water Data'!I155)))</f>
        <v/>
      </c>
      <c r="CI161" s="273" t="str">
        <f ca="true">+IF(OFFSET('Water Data'!$I$28,0,10*ROW('Water Data'!I155))="","",OFFSET('Water Data'!$I$28,0,10*ROW('Water Data'!I155)))</f>
        <v/>
      </c>
      <c r="CJ161" s="273" t="str">
        <f ca="true">+IF(OFFSET('Water Data'!$I$29,0,10*ROW('Water Data'!I155))="","",OFFSET('Water Data'!$I$29,0,10*ROW('Water Data'!I155)))</f>
        <v/>
      </c>
      <c r="CK161" s="273" t="str">
        <f ca="true">+IF(OFFSET('Sanitation Data'!$D$28,0,10*ROW('Sanitation Data'!D155))="","",OFFSET('Sanitation Data'!$D$28,0,10*ROW('Sanitation Data'!D155)))</f>
        <v/>
      </c>
      <c r="CL161" s="273" t="str">
        <f ca="true">+IF(OFFSET('Sanitation Data'!$D$29,0,10*ROW('Sanitation Data'!D155))="","",OFFSET('Sanitation Data'!$D$29,0,10*ROW('Sanitation Data'!D155)))</f>
        <v/>
      </c>
      <c r="CM161" s="273" t="str">
        <f ca="true">+IF(OFFSET('Sanitation Data'!$D$30,0,10*ROW('Sanitation Data'!D155))="","",OFFSET('Sanitation Data'!$D$30,0,10*ROW('Sanitation Data'!D155)))</f>
        <v/>
      </c>
      <c r="CN161" s="273" t="str">
        <f ca="true">+IF(OFFSET('Sanitation Data'!$D$31,0,10*ROW('Sanitation Data'!D155))="","",OFFSET('Sanitation Data'!$D$31,0,10*ROW('Sanitation Data'!D155)))</f>
        <v/>
      </c>
      <c r="CO161" s="273" t="str">
        <f ca="true">+IF(OFFSET('Sanitation Data'!$D$32,0,10*ROW('Sanitation Data'!D155))="","",OFFSET('Sanitation Data'!$D$32,0,10*ROW('Sanitation Data'!D155)))</f>
        <v/>
      </c>
      <c r="CP161" s="273" t="str">
        <f ca="true">+IF(OFFSET('Sanitation Data'!$E$28,0,10*ROW('Sanitation Data'!E155))="","",OFFSET('Sanitation Data'!$E$28,0,10*ROW('Sanitation Data'!E155)))</f>
        <v/>
      </c>
      <c r="CQ161" s="273" t="str">
        <f ca="true">+IF(OFFSET('Sanitation Data'!$E$29,0,10*ROW('Sanitation Data'!E155))="","",OFFSET('Sanitation Data'!$E$29,0,10*ROW('Sanitation Data'!E155)))</f>
        <v/>
      </c>
      <c r="CR161" s="273" t="str">
        <f ca="true">+IF(OFFSET('Sanitation Data'!$E$30,0,10*ROW('Sanitation Data'!E155))="","",OFFSET('Sanitation Data'!$E$30,0,10*ROW('Sanitation Data'!E155)))</f>
        <v/>
      </c>
      <c r="CS161" s="273" t="str">
        <f ca="true">+IF(OFFSET('Sanitation Data'!$E$31,0,10*ROW('Sanitation Data'!E155))="","",OFFSET('Sanitation Data'!$E$31,0,10*ROW('Sanitation Data'!E155)))</f>
        <v/>
      </c>
      <c r="CT161" s="273" t="str">
        <f ca="true">+IF(OFFSET('Sanitation Data'!$E$32,0,10*ROW('Sanitation Data'!E155))="","",OFFSET('Sanitation Data'!$E$32,0,10*ROW('Sanitation Data'!E155)))</f>
        <v/>
      </c>
      <c r="CU161" s="273" t="str">
        <f ca="true">+IF(OFFSET('Sanitation Data'!$F$28,0,10*ROW('Sanitation Data'!F155))="","",OFFSET('Sanitation Data'!$F$28,0,10*ROW('Sanitation Data'!F155)))</f>
        <v/>
      </c>
      <c r="CV161" s="273" t="str">
        <f ca="true">+IF(OFFSET('Sanitation Data'!$F$29,0,10*ROW('Sanitation Data'!F155))="","",OFFSET('Sanitation Data'!$F$29,0,10*ROW('Sanitation Data'!F155)))</f>
        <v/>
      </c>
      <c r="CW161" s="273" t="str">
        <f ca="true">+IF(OFFSET('Sanitation Data'!$F$30,0,10*ROW('Sanitation Data'!F155))="","",OFFSET('Sanitation Data'!$F$30,0,10*ROW('Sanitation Data'!F155)))</f>
        <v/>
      </c>
      <c r="CX161" s="273" t="str">
        <f ca="true">+IF(OFFSET('Sanitation Data'!$F$31,0,10*ROW('Sanitation Data'!F155))="","",OFFSET('Sanitation Data'!$F$31,0,10*ROW('Sanitation Data'!F155)))</f>
        <v/>
      </c>
      <c r="CY161" s="273" t="str">
        <f ca="true">+IF(OFFSET('Sanitation Data'!$F$32,0,10*ROW('Sanitation Data'!F155))="","",OFFSET('Sanitation Data'!$F$32,0,10*ROW('Sanitation Data'!F155)))</f>
        <v/>
      </c>
      <c r="CZ161" s="273" t="str">
        <f ca="true">+IF(OFFSET('Sanitation Data'!$G$28,0,10*ROW('Sanitation Data'!G155))="","",OFFSET('Sanitation Data'!$G$28,0,10*ROW('Sanitation Data'!G155)))</f>
        <v/>
      </c>
      <c r="DA161" s="273" t="str">
        <f ca="true">+IF(OFFSET('Sanitation Data'!$G$29,0,10*ROW('Sanitation Data'!G155))="","",OFFSET('Sanitation Data'!$G$29,0,10*ROW('Sanitation Data'!G155)))</f>
        <v/>
      </c>
      <c r="DB161" s="273" t="str">
        <f ca="true">+IF(OFFSET('Sanitation Data'!$G$30,0,10*ROW('Sanitation Data'!G155))="","",OFFSET('Sanitation Data'!$G$30,0,10*ROW('Sanitation Data'!G155)))</f>
        <v/>
      </c>
      <c r="DC161" s="273" t="str">
        <f ca="true">+IF(OFFSET('Sanitation Data'!$G$31,0,10*ROW('Sanitation Data'!G155))="","",OFFSET('Sanitation Data'!$G$31,0,10*ROW('Sanitation Data'!G155)))</f>
        <v/>
      </c>
      <c r="DD161" s="273" t="str">
        <f ca="true">+IF(OFFSET('Sanitation Data'!$G$32,0,10*ROW('Sanitation Data'!G155))="","",OFFSET('Sanitation Data'!$G$32,0,10*ROW('Sanitation Data'!G155)))</f>
        <v/>
      </c>
      <c r="DE161" s="273" t="str">
        <f ca="true">+IF(OFFSET('Sanitation Data'!$H$28,0,10*ROW('Sanitation Data'!H155))="","",OFFSET('Sanitation Data'!$H$28,0,10*ROW('Sanitation Data'!H155)))</f>
        <v/>
      </c>
      <c r="DF161" s="273" t="str">
        <f ca="true">+IF(OFFSET('Sanitation Data'!$H$29,0,10*ROW('Sanitation Data'!H155))="","",OFFSET('Sanitation Data'!$H$29,0,10*ROW('Sanitation Data'!H155)))</f>
        <v/>
      </c>
      <c r="DG161" s="273" t="str">
        <f ca="true">+IF(OFFSET('Sanitation Data'!$H$30,0,10*ROW('Sanitation Data'!H155))="","",OFFSET('Sanitation Data'!$H$30,0,10*ROW('Sanitation Data'!H155)))</f>
        <v/>
      </c>
      <c r="DH161" s="273" t="str">
        <f ca="true">+IF(OFFSET('Sanitation Data'!$H$31,0,10*ROW('Sanitation Data'!H155))="","",OFFSET('Sanitation Data'!$H$31,0,10*ROW('Sanitation Data'!H155)))</f>
        <v/>
      </c>
      <c r="DI161" s="273" t="str">
        <f ca="true">+IF(OFFSET('Sanitation Data'!$H$32,0,10*ROW('Sanitation Data'!H155))="","",OFFSET('Sanitation Data'!$H$32,0,10*ROW('Sanitation Data'!H155)))</f>
        <v/>
      </c>
      <c r="DJ161" s="273" t="str">
        <f ca="true">+IF(OFFSET('Sanitation Data'!$I$28,0,10*ROW('Sanitation Data'!I155))="","",OFFSET('Sanitation Data'!$I$28,0,10*ROW('Sanitation Data'!I155)))</f>
        <v/>
      </c>
      <c r="DK161" s="273" t="str">
        <f ca="true">+IF(OFFSET('Sanitation Data'!$I$29,0,10*ROW('Sanitation Data'!I155))="","",OFFSET('Sanitation Data'!$I$29,0,10*ROW('Sanitation Data'!I155)))</f>
        <v/>
      </c>
      <c r="DL161" s="273" t="str">
        <f ca="true">+IF(OFFSET('Sanitation Data'!$I$30,0,10*ROW('Sanitation Data'!I155))="","",OFFSET('Sanitation Data'!$I$30,0,10*ROW('Sanitation Data'!I155)))</f>
        <v/>
      </c>
      <c r="DM161" s="273" t="str">
        <f ca="true">+IF(OFFSET('Sanitation Data'!$I$31,0,10*ROW('Sanitation Data'!I155))="","",OFFSET('Sanitation Data'!$I$31,0,10*ROW('Sanitation Data'!I155)))</f>
        <v/>
      </c>
      <c r="DN161" s="273" t="str">
        <f ca="true">+IF(OFFSET('Sanitation Data'!$I$32,0,10*ROW('Sanitation Data'!I155))="","",OFFSET('Sanitation Data'!$I$32,0,10*ROW('Sanitation Data'!I155)))</f>
        <v/>
      </c>
      <c r="DO161" s="273" t="str">
        <f ca="true">+IF(OFFSET('Hygiene Data'!$D$11,0,10*ROW('Hygiene Data'!D155))="","",OFFSET('Hygiene Data'!$D$11,0,10*ROW('Hygiene Data'!D155)))</f>
        <v/>
      </c>
      <c r="DP161" s="273" t="str">
        <f ca="true">+IF(OFFSET('Hygiene Data'!$D$12,0,10*ROW('Hygiene Data'!D155))="","",OFFSET('Hygiene Data'!$D$12,0,10*ROW('Hygiene Data'!D155)))</f>
        <v/>
      </c>
      <c r="DQ161" s="273" t="str">
        <f ca="true">+IF(OFFSET('Hygiene Data'!$D$13,0,10*ROW('Hygiene Data'!D155))="","",OFFSET('Hygiene Data'!$D$13,0,10*ROW('Hygiene Data'!D155)))</f>
        <v/>
      </c>
      <c r="DR161" s="273" t="str">
        <f ca="true">+IF(OFFSET('Hygiene Data'!$E$11,0,10*ROW('Hygiene Data'!E155))="","",OFFSET('Hygiene Data'!$E$11,0,10*ROW('Hygiene Data'!E155)))</f>
        <v/>
      </c>
      <c r="DS161" s="273" t="str">
        <f ca="true">+IF(OFFSET('Hygiene Data'!$E$12,0,10*ROW('Hygiene Data'!E155))="","",OFFSET('Hygiene Data'!$E$12,0,10*ROW('Hygiene Data'!E155)))</f>
        <v/>
      </c>
      <c r="DT161" s="273" t="str">
        <f ca="true">+IF(OFFSET('Hygiene Data'!$E$13,0,10*ROW('Hygiene Data'!E155))="","",OFFSET('Hygiene Data'!$E$13,0,10*ROW('Hygiene Data'!E155)))</f>
        <v/>
      </c>
      <c r="DU161" s="273" t="str">
        <f ca="true">+IF(OFFSET('Hygiene Data'!$F$11,0,10*ROW('Hygiene Data'!F155))="","",OFFSET('Hygiene Data'!$F$11,0,10*ROW('Hygiene Data'!F155)))</f>
        <v/>
      </c>
      <c r="DV161" s="273" t="str">
        <f ca="true">+IF(OFFSET('Hygiene Data'!$F$12,0,10*ROW('Hygiene Data'!F155))="","",OFFSET('Hygiene Data'!$F$12,0,10*ROW('Hygiene Data'!F155)))</f>
        <v/>
      </c>
      <c r="DW161" s="273" t="str">
        <f ca="true">+IF(OFFSET('Hygiene Data'!$F$13,0,10*ROW('Hygiene Data'!F155))="","",OFFSET('Hygiene Data'!$F$13,0,10*ROW('Hygiene Data'!F155)))</f>
        <v/>
      </c>
      <c r="DX161" s="273" t="str">
        <f ca="true">+IF(OFFSET('Hygiene Data'!$G$11,0,10*ROW('Hygiene Data'!G155))="","",OFFSET('Hygiene Data'!$G$11,0,10*ROW('Hygiene Data'!G155)))</f>
        <v/>
      </c>
      <c r="DY161" s="273" t="str">
        <f ca="true">+IF(OFFSET('Hygiene Data'!$G$12,0,10*ROW('Hygiene Data'!G155))="","",OFFSET('Hygiene Data'!$G$12,0,10*ROW('Hygiene Data'!G155)))</f>
        <v/>
      </c>
      <c r="DZ161" s="273" t="str">
        <f ca="true">+IF(OFFSET('Hygiene Data'!$G$13,0,10*ROW('Hygiene Data'!G155))="","",OFFSET('Hygiene Data'!$G$13,0,10*ROW('Hygiene Data'!G155)))</f>
        <v/>
      </c>
      <c r="EA161" s="273" t="str">
        <f ca="true">+IF(OFFSET('Hygiene Data'!$H$11,0,10*ROW('Hygiene Data'!H155))="","",OFFSET('Hygiene Data'!$H$11,0,10*ROW('Hygiene Data'!H155)))</f>
        <v/>
      </c>
      <c r="EB161" s="273" t="str">
        <f ca="true">+IF(OFFSET('Hygiene Data'!$H$12,0,10*ROW('Hygiene Data'!H155))="","",OFFSET('Hygiene Data'!$H$12,0,10*ROW('Hygiene Data'!H155)))</f>
        <v/>
      </c>
      <c r="EC161" s="273" t="str">
        <f ca="true">+IF(OFFSET('Hygiene Data'!$H$13,0,10*ROW('Hygiene Data'!H155))="","",OFFSET('Hygiene Data'!$H$13,0,10*ROW('Hygiene Data'!H155)))</f>
        <v/>
      </c>
      <c r="ED161" s="273" t="str">
        <f ca="true">+IF(OFFSET('Hygiene Data'!$I$11,0,10*ROW('Hygiene Data'!I155))="","",OFFSET('Hygiene Data'!$I$11,0,10*ROW('Hygiene Data'!I155)))</f>
        <v/>
      </c>
      <c r="EE161" s="273" t="str">
        <f ca="true">+IF(OFFSET('Hygiene Data'!$I$12,0,10*ROW('Hygiene Data'!I155))="","",OFFSET('Hygiene Data'!$I$12,0,10*ROW('Hygiene Data'!I155)))</f>
        <v/>
      </c>
      <c r="EF161" s="273"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29"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3"/>
      <c r="BS162" s="273" t="str">
        <f ca="true">+IF(OFFSET('Water Data'!$D$27,0,10*ROW('Water Data'!D156))="","",OFFSET('Water Data'!$D$27,0,10*ROW('Water Data'!D156)))</f>
        <v/>
      </c>
      <c r="BT162" s="273" t="str">
        <f ca="true">+IF(OFFSET('Water Data'!$D$28,0,10*ROW('Water Data'!D156))="","",OFFSET('Water Data'!$D$28,0,10*ROW('Water Data'!D156)))</f>
        <v/>
      </c>
      <c r="BU162" s="273" t="str">
        <f ca="true">+IF(OFFSET('Water Data'!$D$29,0,10*ROW('Water Data'!D156))="","",OFFSET('Water Data'!$D$29,0,10*ROW('Water Data'!D156)))</f>
        <v/>
      </c>
      <c r="BV162" s="273" t="str">
        <f ca="true">+IF(OFFSET('Water Data'!$E$27,0,10*ROW('Water Data'!E156))="","",OFFSET('Water Data'!$E$27,0,10*ROW('Water Data'!E156)))</f>
        <v/>
      </c>
      <c r="BW162" s="273" t="str">
        <f ca="true">+IF(OFFSET('Water Data'!$E$28,0,10*ROW('Water Data'!E156))="","",OFFSET('Water Data'!$E$28,0,10*ROW('Water Data'!E156)))</f>
        <v/>
      </c>
      <c r="BX162" s="273" t="str">
        <f ca="true">+IF(OFFSET('Water Data'!$E$29,0,10*ROW('Water Data'!E156))="","",OFFSET('Water Data'!$E$29,0,10*ROW('Water Data'!E156)))</f>
        <v/>
      </c>
      <c r="BY162" s="273" t="str">
        <f ca="true">+IF(OFFSET('Water Data'!$F$27,0,10*ROW('Water Data'!F156))="","",OFFSET('Water Data'!$F$27,0,10*ROW('Water Data'!F156)))</f>
        <v/>
      </c>
      <c r="BZ162" s="273" t="str">
        <f ca="true">+IF(OFFSET('Water Data'!$F$28,0,10*ROW('Water Data'!F156))="","",OFFSET('Water Data'!$F$28,0,10*ROW('Water Data'!F156)))</f>
        <v/>
      </c>
      <c r="CA162" s="273" t="str">
        <f ca="true">+IF(OFFSET('Water Data'!$F$29,0,10*ROW('Water Data'!F156))="","",OFFSET('Water Data'!$F$29,0,10*ROW('Water Data'!F156)))</f>
        <v/>
      </c>
      <c r="CB162" s="273" t="str">
        <f ca="true">+IF(OFFSET('Water Data'!$G$27,0,10*ROW('Water Data'!G156))="","",OFFSET('Water Data'!$G$27,0,10*ROW('Water Data'!G156)))</f>
        <v/>
      </c>
      <c r="CC162" s="273" t="str">
        <f ca="true">+IF(OFFSET('Water Data'!$G$28,0,10*ROW('Water Data'!G156))="","",OFFSET('Water Data'!$G$28,0,10*ROW('Water Data'!G156)))</f>
        <v/>
      </c>
      <c r="CD162" s="273" t="str">
        <f ca="true">+IF(OFFSET('Water Data'!$G$29,0,10*ROW('Water Data'!G156))="","",OFFSET('Water Data'!$G$29,0,10*ROW('Water Data'!G156)))</f>
        <v/>
      </c>
      <c r="CE162" s="273" t="str">
        <f ca="true">+IF(OFFSET('Water Data'!$H$27,0,10*ROW('Water Data'!H156))="","",OFFSET('Water Data'!$H$27,0,10*ROW('Water Data'!H156)))</f>
        <v/>
      </c>
      <c r="CF162" s="273" t="str">
        <f ca="true">+IF(OFFSET('Water Data'!$H$28,0,10*ROW('Water Data'!H156))="","",OFFSET('Water Data'!$H$28,0,10*ROW('Water Data'!H156)))</f>
        <v/>
      </c>
      <c r="CG162" s="273" t="str">
        <f ca="true">+IF(OFFSET('Water Data'!$H$29,0,10*ROW('Water Data'!H156))="","",OFFSET('Water Data'!$H$29,0,10*ROW('Water Data'!H156)))</f>
        <v/>
      </c>
      <c r="CH162" s="273" t="str">
        <f ca="true">+IF(OFFSET('Water Data'!$I$27,0,10*ROW('Water Data'!I156))="","",OFFSET('Water Data'!$I$27,0,10*ROW('Water Data'!I156)))</f>
        <v/>
      </c>
      <c r="CI162" s="273" t="str">
        <f ca="true">+IF(OFFSET('Water Data'!$I$28,0,10*ROW('Water Data'!I156))="","",OFFSET('Water Data'!$I$28,0,10*ROW('Water Data'!I156)))</f>
        <v/>
      </c>
      <c r="CJ162" s="273" t="str">
        <f ca="true">+IF(OFFSET('Water Data'!$I$29,0,10*ROW('Water Data'!I156))="","",OFFSET('Water Data'!$I$29,0,10*ROW('Water Data'!I156)))</f>
        <v/>
      </c>
      <c r="CK162" s="273" t="str">
        <f ca="true">+IF(OFFSET('Sanitation Data'!$D$28,0,10*ROW('Sanitation Data'!D156))="","",OFFSET('Sanitation Data'!$D$28,0,10*ROW('Sanitation Data'!D156)))</f>
        <v/>
      </c>
      <c r="CL162" s="273" t="str">
        <f ca="true">+IF(OFFSET('Sanitation Data'!$D$29,0,10*ROW('Sanitation Data'!D156))="","",OFFSET('Sanitation Data'!$D$29,0,10*ROW('Sanitation Data'!D156)))</f>
        <v/>
      </c>
      <c r="CM162" s="273" t="str">
        <f ca="true">+IF(OFFSET('Sanitation Data'!$D$30,0,10*ROW('Sanitation Data'!D156))="","",OFFSET('Sanitation Data'!$D$30,0,10*ROW('Sanitation Data'!D156)))</f>
        <v/>
      </c>
      <c r="CN162" s="273" t="str">
        <f ca="true">+IF(OFFSET('Sanitation Data'!$D$31,0,10*ROW('Sanitation Data'!D156))="","",OFFSET('Sanitation Data'!$D$31,0,10*ROW('Sanitation Data'!D156)))</f>
        <v/>
      </c>
      <c r="CO162" s="273" t="str">
        <f ca="true">+IF(OFFSET('Sanitation Data'!$D$32,0,10*ROW('Sanitation Data'!D156))="","",OFFSET('Sanitation Data'!$D$32,0,10*ROW('Sanitation Data'!D156)))</f>
        <v/>
      </c>
      <c r="CP162" s="273" t="str">
        <f ca="true">+IF(OFFSET('Sanitation Data'!$E$28,0,10*ROW('Sanitation Data'!E156))="","",OFFSET('Sanitation Data'!$E$28,0,10*ROW('Sanitation Data'!E156)))</f>
        <v/>
      </c>
      <c r="CQ162" s="273" t="str">
        <f ca="true">+IF(OFFSET('Sanitation Data'!$E$29,0,10*ROW('Sanitation Data'!E156))="","",OFFSET('Sanitation Data'!$E$29,0,10*ROW('Sanitation Data'!E156)))</f>
        <v/>
      </c>
      <c r="CR162" s="273" t="str">
        <f ca="true">+IF(OFFSET('Sanitation Data'!$E$30,0,10*ROW('Sanitation Data'!E156))="","",OFFSET('Sanitation Data'!$E$30,0,10*ROW('Sanitation Data'!E156)))</f>
        <v/>
      </c>
      <c r="CS162" s="273" t="str">
        <f ca="true">+IF(OFFSET('Sanitation Data'!$E$31,0,10*ROW('Sanitation Data'!E156))="","",OFFSET('Sanitation Data'!$E$31,0,10*ROW('Sanitation Data'!E156)))</f>
        <v/>
      </c>
      <c r="CT162" s="273" t="str">
        <f ca="true">+IF(OFFSET('Sanitation Data'!$E$32,0,10*ROW('Sanitation Data'!E156))="","",OFFSET('Sanitation Data'!$E$32,0,10*ROW('Sanitation Data'!E156)))</f>
        <v/>
      </c>
      <c r="CU162" s="273" t="str">
        <f ca="true">+IF(OFFSET('Sanitation Data'!$F$28,0,10*ROW('Sanitation Data'!F156))="","",OFFSET('Sanitation Data'!$F$28,0,10*ROW('Sanitation Data'!F156)))</f>
        <v/>
      </c>
      <c r="CV162" s="273" t="str">
        <f ca="true">+IF(OFFSET('Sanitation Data'!$F$29,0,10*ROW('Sanitation Data'!F156))="","",OFFSET('Sanitation Data'!$F$29,0,10*ROW('Sanitation Data'!F156)))</f>
        <v/>
      </c>
      <c r="CW162" s="273" t="str">
        <f ca="true">+IF(OFFSET('Sanitation Data'!$F$30,0,10*ROW('Sanitation Data'!F156))="","",OFFSET('Sanitation Data'!$F$30,0,10*ROW('Sanitation Data'!F156)))</f>
        <v/>
      </c>
      <c r="CX162" s="273" t="str">
        <f ca="true">+IF(OFFSET('Sanitation Data'!$F$31,0,10*ROW('Sanitation Data'!F156))="","",OFFSET('Sanitation Data'!$F$31,0,10*ROW('Sanitation Data'!F156)))</f>
        <v/>
      </c>
      <c r="CY162" s="273" t="str">
        <f ca="true">+IF(OFFSET('Sanitation Data'!$F$32,0,10*ROW('Sanitation Data'!F156))="","",OFFSET('Sanitation Data'!$F$32,0,10*ROW('Sanitation Data'!F156)))</f>
        <v/>
      </c>
      <c r="CZ162" s="273" t="str">
        <f ca="true">+IF(OFFSET('Sanitation Data'!$G$28,0,10*ROW('Sanitation Data'!G156))="","",OFFSET('Sanitation Data'!$G$28,0,10*ROW('Sanitation Data'!G156)))</f>
        <v/>
      </c>
      <c r="DA162" s="273" t="str">
        <f ca="true">+IF(OFFSET('Sanitation Data'!$G$29,0,10*ROW('Sanitation Data'!G156))="","",OFFSET('Sanitation Data'!$G$29,0,10*ROW('Sanitation Data'!G156)))</f>
        <v/>
      </c>
      <c r="DB162" s="273" t="str">
        <f ca="true">+IF(OFFSET('Sanitation Data'!$G$30,0,10*ROW('Sanitation Data'!G156))="","",OFFSET('Sanitation Data'!$G$30,0,10*ROW('Sanitation Data'!G156)))</f>
        <v/>
      </c>
      <c r="DC162" s="273" t="str">
        <f ca="true">+IF(OFFSET('Sanitation Data'!$G$31,0,10*ROW('Sanitation Data'!G156))="","",OFFSET('Sanitation Data'!$G$31,0,10*ROW('Sanitation Data'!G156)))</f>
        <v/>
      </c>
      <c r="DD162" s="273" t="str">
        <f ca="true">+IF(OFFSET('Sanitation Data'!$G$32,0,10*ROW('Sanitation Data'!G156))="","",OFFSET('Sanitation Data'!$G$32,0,10*ROW('Sanitation Data'!G156)))</f>
        <v/>
      </c>
      <c r="DE162" s="273" t="str">
        <f ca="true">+IF(OFFSET('Sanitation Data'!$H$28,0,10*ROW('Sanitation Data'!H156))="","",OFFSET('Sanitation Data'!$H$28,0,10*ROW('Sanitation Data'!H156)))</f>
        <v/>
      </c>
      <c r="DF162" s="273" t="str">
        <f ca="true">+IF(OFFSET('Sanitation Data'!$H$29,0,10*ROW('Sanitation Data'!H156))="","",OFFSET('Sanitation Data'!$H$29,0,10*ROW('Sanitation Data'!H156)))</f>
        <v/>
      </c>
      <c r="DG162" s="273" t="str">
        <f ca="true">+IF(OFFSET('Sanitation Data'!$H$30,0,10*ROW('Sanitation Data'!H156))="","",OFFSET('Sanitation Data'!$H$30,0,10*ROW('Sanitation Data'!H156)))</f>
        <v/>
      </c>
      <c r="DH162" s="273" t="str">
        <f ca="true">+IF(OFFSET('Sanitation Data'!$H$31,0,10*ROW('Sanitation Data'!H156))="","",OFFSET('Sanitation Data'!$H$31,0,10*ROW('Sanitation Data'!H156)))</f>
        <v/>
      </c>
      <c r="DI162" s="273" t="str">
        <f ca="true">+IF(OFFSET('Sanitation Data'!$H$32,0,10*ROW('Sanitation Data'!H156))="","",OFFSET('Sanitation Data'!$H$32,0,10*ROW('Sanitation Data'!H156)))</f>
        <v/>
      </c>
      <c r="DJ162" s="273" t="str">
        <f ca="true">+IF(OFFSET('Sanitation Data'!$I$28,0,10*ROW('Sanitation Data'!I156))="","",OFFSET('Sanitation Data'!$I$28,0,10*ROW('Sanitation Data'!I156)))</f>
        <v/>
      </c>
      <c r="DK162" s="273" t="str">
        <f ca="true">+IF(OFFSET('Sanitation Data'!$I$29,0,10*ROW('Sanitation Data'!I156))="","",OFFSET('Sanitation Data'!$I$29,0,10*ROW('Sanitation Data'!I156)))</f>
        <v/>
      </c>
      <c r="DL162" s="273" t="str">
        <f ca="true">+IF(OFFSET('Sanitation Data'!$I$30,0,10*ROW('Sanitation Data'!I156))="","",OFFSET('Sanitation Data'!$I$30,0,10*ROW('Sanitation Data'!I156)))</f>
        <v/>
      </c>
      <c r="DM162" s="273" t="str">
        <f ca="true">+IF(OFFSET('Sanitation Data'!$I$31,0,10*ROW('Sanitation Data'!I156))="","",OFFSET('Sanitation Data'!$I$31,0,10*ROW('Sanitation Data'!I156)))</f>
        <v/>
      </c>
      <c r="DN162" s="273" t="str">
        <f ca="true">+IF(OFFSET('Sanitation Data'!$I$32,0,10*ROW('Sanitation Data'!I156))="","",OFFSET('Sanitation Data'!$I$32,0,10*ROW('Sanitation Data'!I156)))</f>
        <v/>
      </c>
      <c r="DO162" s="273" t="str">
        <f ca="true">+IF(OFFSET('Hygiene Data'!$D$11,0,10*ROW('Hygiene Data'!D156))="","",OFFSET('Hygiene Data'!$D$11,0,10*ROW('Hygiene Data'!D156)))</f>
        <v/>
      </c>
      <c r="DP162" s="273" t="str">
        <f ca="true">+IF(OFFSET('Hygiene Data'!$D$12,0,10*ROW('Hygiene Data'!D156))="","",OFFSET('Hygiene Data'!$D$12,0,10*ROW('Hygiene Data'!D156)))</f>
        <v/>
      </c>
      <c r="DQ162" s="273" t="str">
        <f ca="true">+IF(OFFSET('Hygiene Data'!$D$13,0,10*ROW('Hygiene Data'!D156))="","",OFFSET('Hygiene Data'!$D$13,0,10*ROW('Hygiene Data'!D156)))</f>
        <v/>
      </c>
      <c r="DR162" s="273" t="str">
        <f ca="true">+IF(OFFSET('Hygiene Data'!$E$11,0,10*ROW('Hygiene Data'!E156))="","",OFFSET('Hygiene Data'!$E$11,0,10*ROW('Hygiene Data'!E156)))</f>
        <v/>
      </c>
      <c r="DS162" s="273" t="str">
        <f ca="true">+IF(OFFSET('Hygiene Data'!$E$12,0,10*ROW('Hygiene Data'!E156))="","",OFFSET('Hygiene Data'!$E$12,0,10*ROW('Hygiene Data'!E156)))</f>
        <v/>
      </c>
      <c r="DT162" s="273" t="str">
        <f ca="true">+IF(OFFSET('Hygiene Data'!$E$13,0,10*ROW('Hygiene Data'!E156))="","",OFFSET('Hygiene Data'!$E$13,0,10*ROW('Hygiene Data'!E156)))</f>
        <v/>
      </c>
      <c r="DU162" s="273" t="str">
        <f ca="true">+IF(OFFSET('Hygiene Data'!$F$11,0,10*ROW('Hygiene Data'!F156))="","",OFFSET('Hygiene Data'!$F$11,0,10*ROW('Hygiene Data'!F156)))</f>
        <v/>
      </c>
      <c r="DV162" s="273" t="str">
        <f ca="true">+IF(OFFSET('Hygiene Data'!$F$12,0,10*ROW('Hygiene Data'!F156))="","",OFFSET('Hygiene Data'!$F$12,0,10*ROW('Hygiene Data'!F156)))</f>
        <v/>
      </c>
      <c r="DW162" s="273" t="str">
        <f ca="true">+IF(OFFSET('Hygiene Data'!$F$13,0,10*ROW('Hygiene Data'!F156))="","",OFFSET('Hygiene Data'!$F$13,0,10*ROW('Hygiene Data'!F156)))</f>
        <v/>
      </c>
      <c r="DX162" s="273" t="str">
        <f ca="true">+IF(OFFSET('Hygiene Data'!$G$11,0,10*ROW('Hygiene Data'!G156))="","",OFFSET('Hygiene Data'!$G$11,0,10*ROW('Hygiene Data'!G156)))</f>
        <v/>
      </c>
      <c r="DY162" s="273" t="str">
        <f ca="true">+IF(OFFSET('Hygiene Data'!$G$12,0,10*ROW('Hygiene Data'!G156))="","",OFFSET('Hygiene Data'!$G$12,0,10*ROW('Hygiene Data'!G156)))</f>
        <v/>
      </c>
      <c r="DZ162" s="273" t="str">
        <f ca="true">+IF(OFFSET('Hygiene Data'!$G$13,0,10*ROW('Hygiene Data'!G156))="","",OFFSET('Hygiene Data'!$G$13,0,10*ROW('Hygiene Data'!G156)))</f>
        <v/>
      </c>
      <c r="EA162" s="273" t="str">
        <f ca="true">+IF(OFFSET('Hygiene Data'!$H$11,0,10*ROW('Hygiene Data'!H156))="","",OFFSET('Hygiene Data'!$H$11,0,10*ROW('Hygiene Data'!H156)))</f>
        <v/>
      </c>
      <c r="EB162" s="273" t="str">
        <f ca="true">+IF(OFFSET('Hygiene Data'!$H$12,0,10*ROW('Hygiene Data'!H156))="","",OFFSET('Hygiene Data'!$H$12,0,10*ROW('Hygiene Data'!H156)))</f>
        <v/>
      </c>
      <c r="EC162" s="273" t="str">
        <f ca="true">+IF(OFFSET('Hygiene Data'!$H$13,0,10*ROW('Hygiene Data'!H156))="","",OFFSET('Hygiene Data'!$H$13,0,10*ROW('Hygiene Data'!H156)))</f>
        <v/>
      </c>
      <c r="ED162" s="273" t="str">
        <f ca="true">+IF(OFFSET('Hygiene Data'!$I$11,0,10*ROW('Hygiene Data'!I156))="","",OFFSET('Hygiene Data'!$I$11,0,10*ROW('Hygiene Data'!I156)))</f>
        <v/>
      </c>
      <c r="EE162" s="273" t="str">
        <f ca="true">+IF(OFFSET('Hygiene Data'!$I$12,0,10*ROW('Hygiene Data'!I156))="","",OFFSET('Hygiene Data'!$I$12,0,10*ROW('Hygiene Data'!I156)))</f>
        <v/>
      </c>
      <c r="EF162" s="273"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29"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3"/>
      <c r="BS163" s="273" t="str">
        <f ca="true">+IF(OFFSET('Water Data'!$D$27,0,10*ROW('Water Data'!D157))="","",OFFSET('Water Data'!$D$27,0,10*ROW('Water Data'!D157)))</f>
        <v/>
      </c>
      <c r="BT163" s="273" t="str">
        <f ca="true">+IF(OFFSET('Water Data'!$D$28,0,10*ROW('Water Data'!D157))="","",OFFSET('Water Data'!$D$28,0,10*ROW('Water Data'!D157)))</f>
        <v/>
      </c>
      <c r="BU163" s="273" t="str">
        <f ca="true">+IF(OFFSET('Water Data'!$D$29,0,10*ROW('Water Data'!D157))="","",OFFSET('Water Data'!$D$29,0,10*ROW('Water Data'!D157)))</f>
        <v/>
      </c>
      <c r="BV163" s="273" t="str">
        <f ca="true">+IF(OFFSET('Water Data'!$E$27,0,10*ROW('Water Data'!E157))="","",OFFSET('Water Data'!$E$27,0,10*ROW('Water Data'!E157)))</f>
        <v/>
      </c>
      <c r="BW163" s="273" t="str">
        <f ca="true">+IF(OFFSET('Water Data'!$E$28,0,10*ROW('Water Data'!E157))="","",OFFSET('Water Data'!$E$28,0,10*ROW('Water Data'!E157)))</f>
        <v/>
      </c>
      <c r="BX163" s="273" t="str">
        <f ca="true">+IF(OFFSET('Water Data'!$E$29,0,10*ROW('Water Data'!E157))="","",OFFSET('Water Data'!$E$29,0,10*ROW('Water Data'!E157)))</f>
        <v/>
      </c>
      <c r="BY163" s="273" t="str">
        <f ca="true">+IF(OFFSET('Water Data'!$F$27,0,10*ROW('Water Data'!F157))="","",OFFSET('Water Data'!$F$27,0,10*ROW('Water Data'!F157)))</f>
        <v/>
      </c>
      <c r="BZ163" s="273" t="str">
        <f ca="true">+IF(OFFSET('Water Data'!$F$28,0,10*ROW('Water Data'!F157))="","",OFFSET('Water Data'!$F$28,0,10*ROW('Water Data'!F157)))</f>
        <v/>
      </c>
      <c r="CA163" s="273" t="str">
        <f ca="true">+IF(OFFSET('Water Data'!$F$29,0,10*ROW('Water Data'!F157))="","",OFFSET('Water Data'!$F$29,0,10*ROW('Water Data'!F157)))</f>
        <v/>
      </c>
      <c r="CB163" s="273" t="str">
        <f ca="true">+IF(OFFSET('Water Data'!$G$27,0,10*ROW('Water Data'!G157))="","",OFFSET('Water Data'!$G$27,0,10*ROW('Water Data'!G157)))</f>
        <v/>
      </c>
      <c r="CC163" s="273" t="str">
        <f ca="true">+IF(OFFSET('Water Data'!$G$28,0,10*ROW('Water Data'!G157))="","",OFFSET('Water Data'!$G$28,0,10*ROW('Water Data'!G157)))</f>
        <v/>
      </c>
      <c r="CD163" s="273" t="str">
        <f ca="true">+IF(OFFSET('Water Data'!$G$29,0,10*ROW('Water Data'!G157))="","",OFFSET('Water Data'!$G$29,0,10*ROW('Water Data'!G157)))</f>
        <v/>
      </c>
      <c r="CE163" s="273" t="str">
        <f ca="true">+IF(OFFSET('Water Data'!$H$27,0,10*ROW('Water Data'!H157))="","",OFFSET('Water Data'!$H$27,0,10*ROW('Water Data'!H157)))</f>
        <v/>
      </c>
      <c r="CF163" s="273" t="str">
        <f ca="true">+IF(OFFSET('Water Data'!$H$28,0,10*ROW('Water Data'!H157))="","",OFFSET('Water Data'!$H$28,0,10*ROW('Water Data'!H157)))</f>
        <v/>
      </c>
      <c r="CG163" s="273" t="str">
        <f ca="true">+IF(OFFSET('Water Data'!$H$29,0,10*ROW('Water Data'!H157))="","",OFFSET('Water Data'!$H$29,0,10*ROW('Water Data'!H157)))</f>
        <v/>
      </c>
      <c r="CH163" s="273" t="str">
        <f ca="true">+IF(OFFSET('Water Data'!$I$27,0,10*ROW('Water Data'!I157))="","",OFFSET('Water Data'!$I$27,0,10*ROW('Water Data'!I157)))</f>
        <v/>
      </c>
      <c r="CI163" s="273" t="str">
        <f ca="true">+IF(OFFSET('Water Data'!$I$28,0,10*ROW('Water Data'!I157))="","",OFFSET('Water Data'!$I$28,0,10*ROW('Water Data'!I157)))</f>
        <v/>
      </c>
      <c r="CJ163" s="273" t="str">
        <f ca="true">+IF(OFFSET('Water Data'!$I$29,0,10*ROW('Water Data'!I157))="","",OFFSET('Water Data'!$I$29,0,10*ROW('Water Data'!I157)))</f>
        <v/>
      </c>
      <c r="CK163" s="273" t="str">
        <f ca="true">+IF(OFFSET('Sanitation Data'!$D$28,0,10*ROW('Sanitation Data'!D157))="","",OFFSET('Sanitation Data'!$D$28,0,10*ROW('Sanitation Data'!D157)))</f>
        <v/>
      </c>
      <c r="CL163" s="273" t="str">
        <f ca="true">+IF(OFFSET('Sanitation Data'!$D$29,0,10*ROW('Sanitation Data'!D157))="","",OFFSET('Sanitation Data'!$D$29,0,10*ROW('Sanitation Data'!D157)))</f>
        <v/>
      </c>
      <c r="CM163" s="273" t="str">
        <f ca="true">+IF(OFFSET('Sanitation Data'!$D$30,0,10*ROW('Sanitation Data'!D157))="","",OFFSET('Sanitation Data'!$D$30,0,10*ROW('Sanitation Data'!D157)))</f>
        <v/>
      </c>
      <c r="CN163" s="273" t="str">
        <f ca="true">+IF(OFFSET('Sanitation Data'!$D$31,0,10*ROW('Sanitation Data'!D157))="","",OFFSET('Sanitation Data'!$D$31,0,10*ROW('Sanitation Data'!D157)))</f>
        <v/>
      </c>
      <c r="CO163" s="273" t="str">
        <f ca="true">+IF(OFFSET('Sanitation Data'!$D$32,0,10*ROW('Sanitation Data'!D157))="","",OFFSET('Sanitation Data'!$D$32,0,10*ROW('Sanitation Data'!D157)))</f>
        <v/>
      </c>
      <c r="CP163" s="273" t="str">
        <f ca="true">+IF(OFFSET('Sanitation Data'!$E$28,0,10*ROW('Sanitation Data'!E157))="","",OFFSET('Sanitation Data'!$E$28,0,10*ROW('Sanitation Data'!E157)))</f>
        <v/>
      </c>
      <c r="CQ163" s="273" t="str">
        <f ca="true">+IF(OFFSET('Sanitation Data'!$E$29,0,10*ROW('Sanitation Data'!E157))="","",OFFSET('Sanitation Data'!$E$29,0,10*ROW('Sanitation Data'!E157)))</f>
        <v/>
      </c>
      <c r="CR163" s="273" t="str">
        <f ca="true">+IF(OFFSET('Sanitation Data'!$E$30,0,10*ROW('Sanitation Data'!E157))="","",OFFSET('Sanitation Data'!$E$30,0,10*ROW('Sanitation Data'!E157)))</f>
        <v/>
      </c>
      <c r="CS163" s="273" t="str">
        <f ca="true">+IF(OFFSET('Sanitation Data'!$E$31,0,10*ROW('Sanitation Data'!E157))="","",OFFSET('Sanitation Data'!$E$31,0,10*ROW('Sanitation Data'!E157)))</f>
        <v/>
      </c>
      <c r="CT163" s="273" t="str">
        <f ca="true">+IF(OFFSET('Sanitation Data'!$E$32,0,10*ROW('Sanitation Data'!E157))="","",OFFSET('Sanitation Data'!$E$32,0,10*ROW('Sanitation Data'!E157)))</f>
        <v/>
      </c>
      <c r="CU163" s="273" t="str">
        <f ca="true">+IF(OFFSET('Sanitation Data'!$F$28,0,10*ROW('Sanitation Data'!F157))="","",OFFSET('Sanitation Data'!$F$28,0,10*ROW('Sanitation Data'!F157)))</f>
        <v/>
      </c>
      <c r="CV163" s="273" t="str">
        <f ca="true">+IF(OFFSET('Sanitation Data'!$F$29,0,10*ROW('Sanitation Data'!F157))="","",OFFSET('Sanitation Data'!$F$29,0,10*ROW('Sanitation Data'!F157)))</f>
        <v/>
      </c>
      <c r="CW163" s="273" t="str">
        <f ca="true">+IF(OFFSET('Sanitation Data'!$F$30,0,10*ROW('Sanitation Data'!F157))="","",OFFSET('Sanitation Data'!$F$30,0,10*ROW('Sanitation Data'!F157)))</f>
        <v/>
      </c>
      <c r="CX163" s="273" t="str">
        <f ca="true">+IF(OFFSET('Sanitation Data'!$F$31,0,10*ROW('Sanitation Data'!F157))="","",OFFSET('Sanitation Data'!$F$31,0,10*ROW('Sanitation Data'!F157)))</f>
        <v/>
      </c>
      <c r="CY163" s="273" t="str">
        <f ca="true">+IF(OFFSET('Sanitation Data'!$F$32,0,10*ROW('Sanitation Data'!F157))="","",OFFSET('Sanitation Data'!$F$32,0,10*ROW('Sanitation Data'!F157)))</f>
        <v/>
      </c>
      <c r="CZ163" s="273" t="str">
        <f ca="true">+IF(OFFSET('Sanitation Data'!$G$28,0,10*ROW('Sanitation Data'!G157))="","",OFFSET('Sanitation Data'!$G$28,0,10*ROW('Sanitation Data'!G157)))</f>
        <v/>
      </c>
      <c r="DA163" s="273" t="str">
        <f ca="true">+IF(OFFSET('Sanitation Data'!$G$29,0,10*ROW('Sanitation Data'!G157))="","",OFFSET('Sanitation Data'!$G$29,0,10*ROW('Sanitation Data'!G157)))</f>
        <v/>
      </c>
      <c r="DB163" s="273" t="str">
        <f ca="true">+IF(OFFSET('Sanitation Data'!$G$30,0,10*ROW('Sanitation Data'!G157))="","",OFFSET('Sanitation Data'!$G$30,0,10*ROW('Sanitation Data'!G157)))</f>
        <v/>
      </c>
      <c r="DC163" s="273" t="str">
        <f ca="true">+IF(OFFSET('Sanitation Data'!$G$31,0,10*ROW('Sanitation Data'!G157))="","",OFFSET('Sanitation Data'!$G$31,0,10*ROW('Sanitation Data'!G157)))</f>
        <v/>
      </c>
      <c r="DD163" s="273" t="str">
        <f ca="true">+IF(OFFSET('Sanitation Data'!$G$32,0,10*ROW('Sanitation Data'!G157))="","",OFFSET('Sanitation Data'!$G$32,0,10*ROW('Sanitation Data'!G157)))</f>
        <v/>
      </c>
      <c r="DE163" s="273" t="str">
        <f ca="true">+IF(OFFSET('Sanitation Data'!$H$28,0,10*ROW('Sanitation Data'!H157))="","",OFFSET('Sanitation Data'!$H$28,0,10*ROW('Sanitation Data'!H157)))</f>
        <v/>
      </c>
      <c r="DF163" s="273" t="str">
        <f ca="true">+IF(OFFSET('Sanitation Data'!$H$29,0,10*ROW('Sanitation Data'!H157))="","",OFFSET('Sanitation Data'!$H$29,0,10*ROW('Sanitation Data'!H157)))</f>
        <v/>
      </c>
      <c r="DG163" s="273" t="str">
        <f ca="true">+IF(OFFSET('Sanitation Data'!$H$30,0,10*ROW('Sanitation Data'!H157))="","",OFFSET('Sanitation Data'!$H$30,0,10*ROW('Sanitation Data'!H157)))</f>
        <v/>
      </c>
      <c r="DH163" s="273" t="str">
        <f ca="true">+IF(OFFSET('Sanitation Data'!$H$31,0,10*ROW('Sanitation Data'!H157))="","",OFFSET('Sanitation Data'!$H$31,0,10*ROW('Sanitation Data'!H157)))</f>
        <v/>
      </c>
      <c r="DI163" s="273" t="str">
        <f ca="true">+IF(OFFSET('Sanitation Data'!$H$32,0,10*ROW('Sanitation Data'!H157))="","",OFFSET('Sanitation Data'!$H$32,0,10*ROW('Sanitation Data'!H157)))</f>
        <v/>
      </c>
      <c r="DJ163" s="273" t="str">
        <f ca="true">+IF(OFFSET('Sanitation Data'!$I$28,0,10*ROW('Sanitation Data'!I157))="","",OFFSET('Sanitation Data'!$I$28,0,10*ROW('Sanitation Data'!I157)))</f>
        <v/>
      </c>
      <c r="DK163" s="273" t="str">
        <f ca="true">+IF(OFFSET('Sanitation Data'!$I$29,0,10*ROW('Sanitation Data'!I157))="","",OFFSET('Sanitation Data'!$I$29,0,10*ROW('Sanitation Data'!I157)))</f>
        <v/>
      </c>
      <c r="DL163" s="273" t="str">
        <f ca="true">+IF(OFFSET('Sanitation Data'!$I$30,0,10*ROW('Sanitation Data'!I157))="","",OFFSET('Sanitation Data'!$I$30,0,10*ROW('Sanitation Data'!I157)))</f>
        <v/>
      </c>
      <c r="DM163" s="273" t="str">
        <f ca="true">+IF(OFFSET('Sanitation Data'!$I$31,0,10*ROW('Sanitation Data'!I157))="","",OFFSET('Sanitation Data'!$I$31,0,10*ROW('Sanitation Data'!I157)))</f>
        <v/>
      </c>
      <c r="DN163" s="273" t="str">
        <f ca="true">+IF(OFFSET('Sanitation Data'!$I$32,0,10*ROW('Sanitation Data'!I157))="","",OFFSET('Sanitation Data'!$I$32,0,10*ROW('Sanitation Data'!I157)))</f>
        <v/>
      </c>
      <c r="DO163" s="273" t="str">
        <f ca="true">+IF(OFFSET('Hygiene Data'!$D$11,0,10*ROW('Hygiene Data'!D157))="","",OFFSET('Hygiene Data'!$D$11,0,10*ROW('Hygiene Data'!D157)))</f>
        <v/>
      </c>
      <c r="DP163" s="273" t="str">
        <f ca="true">+IF(OFFSET('Hygiene Data'!$D$12,0,10*ROW('Hygiene Data'!D157))="","",OFFSET('Hygiene Data'!$D$12,0,10*ROW('Hygiene Data'!D157)))</f>
        <v/>
      </c>
      <c r="DQ163" s="273" t="str">
        <f ca="true">+IF(OFFSET('Hygiene Data'!$D$13,0,10*ROW('Hygiene Data'!D157))="","",OFFSET('Hygiene Data'!$D$13,0,10*ROW('Hygiene Data'!D157)))</f>
        <v/>
      </c>
      <c r="DR163" s="273" t="str">
        <f ca="true">+IF(OFFSET('Hygiene Data'!$E$11,0,10*ROW('Hygiene Data'!E157))="","",OFFSET('Hygiene Data'!$E$11,0,10*ROW('Hygiene Data'!E157)))</f>
        <v/>
      </c>
      <c r="DS163" s="273" t="str">
        <f ca="true">+IF(OFFSET('Hygiene Data'!$E$12,0,10*ROW('Hygiene Data'!E157))="","",OFFSET('Hygiene Data'!$E$12,0,10*ROW('Hygiene Data'!E157)))</f>
        <v/>
      </c>
      <c r="DT163" s="273" t="str">
        <f ca="true">+IF(OFFSET('Hygiene Data'!$E$13,0,10*ROW('Hygiene Data'!E157))="","",OFFSET('Hygiene Data'!$E$13,0,10*ROW('Hygiene Data'!E157)))</f>
        <v/>
      </c>
      <c r="DU163" s="273" t="str">
        <f ca="true">+IF(OFFSET('Hygiene Data'!$F$11,0,10*ROW('Hygiene Data'!F157))="","",OFFSET('Hygiene Data'!$F$11,0,10*ROW('Hygiene Data'!F157)))</f>
        <v/>
      </c>
      <c r="DV163" s="273" t="str">
        <f ca="true">+IF(OFFSET('Hygiene Data'!$F$12,0,10*ROW('Hygiene Data'!F157))="","",OFFSET('Hygiene Data'!$F$12,0,10*ROW('Hygiene Data'!F157)))</f>
        <v/>
      </c>
      <c r="DW163" s="273" t="str">
        <f ca="true">+IF(OFFSET('Hygiene Data'!$F$13,0,10*ROW('Hygiene Data'!F157))="","",OFFSET('Hygiene Data'!$F$13,0,10*ROW('Hygiene Data'!F157)))</f>
        <v/>
      </c>
      <c r="DX163" s="273" t="str">
        <f ca="true">+IF(OFFSET('Hygiene Data'!$G$11,0,10*ROW('Hygiene Data'!G157))="","",OFFSET('Hygiene Data'!$G$11,0,10*ROW('Hygiene Data'!G157)))</f>
        <v/>
      </c>
      <c r="DY163" s="273" t="str">
        <f ca="true">+IF(OFFSET('Hygiene Data'!$G$12,0,10*ROW('Hygiene Data'!G157))="","",OFFSET('Hygiene Data'!$G$12,0,10*ROW('Hygiene Data'!G157)))</f>
        <v/>
      </c>
      <c r="DZ163" s="273" t="str">
        <f ca="true">+IF(OFFSET('Hygiene Data'!$G$13,0,10*ROW('Hygiene Data'!G157))="","",OFFSET('Hygiene Data'!$G$13,0,10*ROW('Hygiene Data'!G157)))</f>
        <v/>
      </c>
      <c r="EA163" s="273" t="str">
        <f ca="true">+IF(OFFSET('Hygiene Data'!$H$11,0,10*ROW('Hygiene Data'!H157))="","",OFFSET('Hygiene Data'!$H$11,0,10*ROW('Hygiene Data'!H157)))</f>
        <v/>
      </c>
      <c r="EB163" s="273" t="str">
        <f ca="true">+IF(OFFSET('Hygiene Data'!$H$12,0,10*ROW('Hygiene Data'!H157))="","",OFFSET('Hygiene Data'!$H$12,0,10*ROW('Hygiene Data'!H157)))</f>
        <v/>
      </c>
      <c r="EC163" s="273" t="str">
        <f ca="true">+IF(OFFSET('Hygiene Data'!$H$13,0,10*ROW('Hygiene Data'!H157))="","",OFFSET('Hygiene Data'!$H$13,0,10*ROW('Hygiene Data'!H157)))</f>
        <v/>
      </c>
      <c r="ED163" s="273" t="str">
        <f ca="true">+IF(OFFSET('Hygiene Data'!$I$11,0,10*ROW('Hygiene Data'!I157))="","",OFFSET('Hygiene Data'!$I$11,0,10*ROW('Hygiene Data'!I157)))</f>
        <v/>
      </c>
      <c r="EE163" s="273" t="str">
        <f ca="true">+IF(OFFSET('Hygiene Data'!$I$12,0,10*ROW('Hygiene Data'!I157))="","",OFFSET('Hygiene Data'!$I$12,0,10*ROW('Hygiene Data'!I157)))</f>
        <v/>
      </c>
      <c r="EF163" s="273"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29"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3"/>
      <c r="BS164" s="273" t="str">
        <f ca="true">+IF(OFFSET('Water Data'!$D$27,0,10*ROW('Water Data'!D158))="","",OFFSET('Water Data'!$D$27,0,10*ROW('Water Data'!D158)))</f>
        <v/>
      </c>
      <c r="BT164" s="273" t="str">
        <f ca="true">+IF(OFFSET('Water Data'!$D$28,0,10*ROW('Water Data'!D158))="","",OFFSET('Water Data'!$D$28,0,10*ROW('Water Data'!D158)))</f>
        <v/>
      </c>
      <c r="BU164" s="273" t="str">
        <f ca="true">+IF(OFFSET('Water Data'!$D$29,0,10*ROW('Water Data'!D158))="","",OFFSET('Water Data'!$D$29,0,10*ROW('Water Data'!D158)))</f>
        <v/>
      </c>
      <c r="BV164" s="273" t="str">
        <f ca="true">+IF(OFFSET('Water Data'!$E$27,0,10*ROW('Water Data'!E158))="","",OFFSET('Water Data'!$E$27,0,10*ROW('Water Data'!E158)))</f>
        <v/>
      </c>
      <c r="BW164" s="273" t="str">
        <f ca="true">+IF(OFFSET('Water Data'!$E$28,0,10*ROW('Water Data'!E158))="","",OFFSET('Water Data'!$E$28,0,10*ROW('Water Data'!E158)))</f>
        <v/>
      </c>
      <c r="BX164" s="273" t="str">
        <f ca="true">+IF(OFFSET('Water Data'!$E$29,0,10*ROW('Water Data'!E158))="","",OFFSET('Water Data'!$E$29,0,10*ROW('Water Data'!E158)))</f>
        <v/>
      </c>
      <c r="BY164" s="273" t="str">
        <f ca="true">+IF(OFFSET('Water Data'!$F$27,0,10*ROW('Water Data'!F158))="","",OFFSET('Water Data'!$F$27,0,10*ROW('Water Data'!F158)))</f>
        <v/>
      </c>
      <c r="BZ164" s="273" t="str">
        <f ca="true">+IF(OFFSET('Water Data'!$F$28,0,10*ROW('Water Data'!F158))="","",OFFSET('Water Data'!$F$28,0,10*ROW('Water Data'!F158)))</f>
        <v/>
      </c>
      <c r="CA164" s="273" t="str">
        <f ca="true">+IF(OFFSET('Water Data'!$F$29,0,10*ROW('Water Data'!F158))="","",OFFSET('Water Data'!$F$29,0,10*ROW('Water Data'!F158)))</f>
        <v/>
      </c>
      <c r="CB164" s="273" t="str">
        <f ca="true">+IF(OFFSET('Water Data'!$G$27,0,10*ROW('Water Data'!G158))="","",OFFSET('Water Data'!$G$27,0,10*ROW('Water Data'!G158)))</f>
        <v/>
      </c>
      <c r="CC164" s="273" t="str">
        <f ca="true">+IF(OFFSET('Water Data'!$G$28,0,10*ROW('Water Data'!G158))="","",OFFSET('Water Data'!$G$28,0,10*ROW('Water Data'!G158)))</f>
        <v/>
      </c>
      <c r="CD164" s="273" t="str">
        <f ca="true">+IF(OFFSET('Water Data'!$G$29,0,10*ROW('Water Data'!G158))="","",OFFSET('Water Data'!$G$29,0,10*ROW('Water Data'!G158)))</f>
        <v/>
      </c>
      <c r="CE164" s="273" t="str">
        <f ca="true">+IF(OFFSET('Water Data'!$H$27,0,10*ROW('Water Data'!H158))="","",OFFSET('Water Data'!$H$27,0,10*ROW('Water Data'!H158)))</f>
        <v/>
      </c>
      <c r="CF164" s="273" t="str">
        <f ca="true">+IF(OFFSET('Water Data'!$H$28,0,10*ROW('Water Data'!H158))="","",OFFSET('Water Data'!$H$28,0,10*ROW('Water Data'!H158)))</f>
        <v/>
      </c>
      <c r="CG164" s="273" t="str">
        <f ca="true">+IF(OFFSET('Water Data'!$H$29,0,10*ROW('Water Data'!H158))="","",OFFSET('Water Data'!$H$29,0,10*ROW('Water Data'!H158)))</f>
        <v/>
      </c>
      <c r="CH164" s="273" t="str">
        <f ca="true">+IF(OFFSET('Water Data'!$I$27,0,10*ROW('Water Data'!I158))="","",OFFSET('Water Data'!$I$27,0,10*ROW('Water Data'!I158)))</f>
        <v/>
      </c>
      <c r="CI164" s="273" t="str">
        <f ca="true">+IF(OFFSET('Water Data'!$I$28,0,10*ROW('Water Data'!I158))="","",OFFSET('Water Data'!$I$28,0,10*ROW('Water Data'!I158)))</f>
        <v/>
      </c>
      <c r="CJ164" s="273" t="str">
        <f ca="true">+IF(OFFSET('Water Data'!$I$29,0,10*ROW('Water Data'!I158))="","",OFFSET('Water Data'!$I$29,0,10*ROW('Water Data'!I158)))</f>
        <v/>
      </c>
      <c r="CK164" s="273" t="str">
        <f ca="true">+IF(OFFSET('Sanitation Data'!$D$28,0,10*ROW('Sanitation Data'!D158))="","",OFFSET('Sanitation Data'!$D$28,0,10*ROW('Sanitation Data'!D158)))</f>
        <v/>
      </c>
      <c r="CL164" s="273" t="str">
        <f ca="true">+IF(OFFSET('Sanitation Data'!$D$29,0,10*ROW('Sanitation Data'!D158))="","",OFFSET('Sanitation Data'!$D$29,0,10*ROW('Sanitation Data'!D158)))</f>
        <v/>
      </c>
      <c r="CM164" s="273" t="str">
        <f ca="true">+IF(OFFSET('Sanitation Data'!$D$30,0,10*ROW('Sanitation Data'!D158))="","",OFFSET('Sanitation Data'!$D$30,0,10*ROW('Sanitation Data'!D158)))</f>
        <v/>
      </c>
      <c r="CN164" s="273" t="str">
        <f ca="true">+IF(OFFSET('Sanitation Data'!$D$31,0,10*ROW('Sanitation Data'!D158))="","",OFFSET('Sanitation Data'!$D$31,0,10*ROW('Sanitation Data'!D158)))</f>
        <v/>
      </c>
      <c r="CO164" s="273" t="str">
        <f ca="true">+IF(OFFSET('Sanitation Data'!$D$32,0,10*ROW('Sanitation Data'!D158))="","",OFFSET('Sanitation Data'!$D$32,0,10*ROW('Sanitation Data'!D158)))</f>
        <v/>
      </c>
      <c r="CP164" s="273" t="str">
        <f ca="true">+IF(OFFSET('Sanitation Data'!$E$28,0,10*ROW('Sanitation Data'!E158))="","",OFFSET('Sanitation Data'!$E$28,0,10*ROW('Sanitation Data'!E158)))</f>
        <v/>
      </c>
      <c r="CQ164" s="273" t="str">
        <f ca="true">+IF(OFFSET('Sanitation Data'!$E$29,0,10*ROW('Sanitation Data'!E158))="","",OFFSET('Sanitation Data'!$E$29,0,10*ROW('Sanitation Data'!E158)))</f>
        <v/>
      </c>
      <c r="CR164" s="273" t="str">
        <f ca="true">+IF(OFFSET('Sanitation Data'!$E$30,0,10*ROW('Sanitation Data'!E158))="","",OFFSET('Sanitation Data'!$E$30,0,10*ROW('Sanitation Data'!E158)))</f>
        <v/>
      </c>
      <c r="CS164" s="273" t="str">
        <f ca="true">+IF(OFFSET('Sanitation Data'!$E$31,0,10*ROW('Sanitation Data'!E158))="","",OFFSET('Sanitation Data'!$E$31,0,10*ROW('Sanitation Data'!E158)))</f>
        <v/>
      </c>
      <c r="CT164" s="273" t="str">
        <f ca="true">+IF(OFFSET('Sanitation Data'!$E$32,0,10*ROW('Sanitation Data'!E158))="","",OFFSET('Sanitation Data'!$E$32,0,10*ROW('Sanitation Data'!E158)))</f>
        <v/>
      </c>
      <c r="CU164" s="273" t="str">
        <f ca="true">+IF(OFFSET('Sanitation Data'!$F$28,0,10*ROW('Sanitation Data'!F158))="","",OFFSET('Sanitation Data'!$F$28,0,10*ROW('Sanitation Data'!F158)))</f>
        <v/>
      </c>
      <c r="CV164" s="273" t="str">
        <f ca="true">+IF(OFFSET('Sanitation Data'!$F$29,0,10*ROW('Sanitation Data'!F158))="","",OFFSET('Sanitation Data'!$F$29,0,10*ROW('Sanitation Data'!F158)))</f>
        <v/>
      </c>
      <c r="CW164" s="273" t="str">
        <f ca="true">+IF(OFFSET('Sanitation Data'!$F$30,0,10*ROW('Sanitation Data'!F158))="","",OFFSET('Sanitation Data'!$F$30,0,10*ROW('Sanitation Data'!F158)))</f>
        <v/>
      </c>
      <c r="CX164" s="273" t="str">
        <f ca="true">+IF(OFFSET('Sanitation Data'!$F$31,0,10*ROW('Sanitation Data'!F158))="","",OFFSET('Sanitation Data'!$F$31,0,10*ROW('Sanitation Data'!F158)))</f>
        <v/>
      </c>
      <c r="CY164" s="273" t="str">
        <f ca="true">+IF(OFFSET('Sanitation Data'!$F$32,0,10*ROW('Sanitation Data'!F158))="","",OFFSET('Sanitation Data'!$F$32,0,10*ROW('Sanitation Data'!F158)))</f>
        <v/>
      </c>
      <c r="CZ164" s="273" t="str">
        <f ca="true">+IF(OFFSET('Sanitation Data'!$G$28,0,10*ROW('Sanitation Data'!G158))="","",OFFSET('Sanitation Data'!$G$28,0,10*ROW('Sanitation Data'!G158)))</f>
        <v/>
      </c>
      <c r="DA164" s="273" t="str">
        <f ca="true">+IF(OFFSET('Sanitation Data'!$G$29,0,10*ROW('Sanitation Data'!G158))="","",OFFSET('Sanitation Data'!$G$29,0,10*ROW('Sanitation Data'!G158)))</f>
        <v/>
      </c>
      <c r="DB164" s="273" t="str">
        <f ca="true">+IF(OFFSET('Sanitation Data'!$G$30,0,10*ROW('Sanitation Data'!G158))="","",OFFSET('Sanitation Data'!$G$30,0,10*ROW('Sanitation Data'!G158)))</f>
        <v/>
      </c>
      <c r="DC164" s="273" t="str">
        <f ca="true">+IF(OFFSET('Sanitation Data'!$G$31,0,10*ROW('Sanitation Data'!G158))="","",OFFSET('Sanitation Data'!$G$31,0,10*ROW('Sanitation Data'!G158)))</f>
        <v/>
      </c>
      <c r="DD164" s="273" t="str">
        <f ca="true">+IF(OFFSET('Sanitation Data'!$G$32,0,10*ROW('Sanitation Data'!G158))="","",OFFSET('Sanitation Data'!$G$32,0,10*ROW('Sanitation Data'!G158)))</f>
        <v/>
      </c>
      <c r="DE164" s="273" t="str">
        <f ca="true">+IF(OFFSET('Sanitation Data'!$H$28,0,10*ROW('Sanitation Data'!H158))="","",OFFSET('Sanitation Data'!$H$28,0,10*ROW('Sanitation Data'!H158)))</f>
        <v/>
      </c>
      <c r="DF164" s="273" t="str">
        <f ca="true">+IF(OFFSET('Sanitation Data'!$H$29,0,10*ROW('Sanitation Data'!H158))="","",OFFSET('Sanitation Data'!$H$29,0,10*ROW('Sanitation Data'!H158)))</f>
        <v/>
      </c>
      <c r="DG164" s="273" t="str">
        <f ca="true">+IF(OFFSET('Sanitation Data'!$H$30,0,10*ROW('Sanitation Data'!H158))="","",OFFSET('Sanitation Data'!$H$30,0,10*ROW('Sanitation Data'!H158)))</f>
        <v/>
      </c>
      <c r="DH164" s="273" t="str">
        <f ca="true">+IF(OFFSET('Sanitation Data'!$H$31,0,10*ROW('Sanitation Data'!H158))="","",OFFSET('Sanitation Data'!$H$31,0,10*ROW('Sanitation Data'!H158)))</f>
        <v/>
      </c>
      <c r="DI164" s="273" t="str">
        <f ca="true">+IF(OFFSET('Sanitation Data'!$H$32,0,10*ROW('Sanitation Data'!H158))="","",OFFSET('Sanitation Data'!$H$32,0,10*ROW('Sanitation Data'!H158)))</f>
        <v/>
      </c>
      <c r="DJ164" s="273" t="str">
        <f ca="true">+IF(OFFSET('Sanitation Data'!$I$28,0,10*ROW('Sanitation Data'!I158))="","",OFFSET('Sanitation Data'!$I$28,0,10*ROW('Sanitation Data'!I158)))</f>
        <v/>
      </c>
      <c r="DK164" s="273" t="str">
        <f ca="true">+IF(OFFSET('Sanitation Data'!$I$29,0,10*ROW('Sanitation Data'!I158))="","",OFFSET('Sanitation Data'!$I$29,0,10*ROW('Sanitation Data'!I158)))</f>
        <v/>
      </c>
      <c r="DL164" s="273" t="str">
        <f ca="true">+IF(OFFSET('Sanitation Data'!$I$30,0,10*ROW('Sanitation Data'!I158))="","",OFFSET('Sanitation Data'!$I$30,0,10*ROW('Sanitation Data'!I158)))</f>
        <v/>
      </c>
      <c r="DM164" s="273" t="str">
        <f ca="true">+IF(OFFSET('Sanitation Data'!$I$31,0,10*ROW('Sanitation Data'!I158))="","",OFFSET('Sanitation Data'!$I$31,0,10*ROW('Sanitation Data'!I158)))</f>
        <v/>
      </c>
      <c r="DN164" s="273" t="str">
        <f ca="true">+IF(OFFSET('Sanitation Data'!$I$32,0,10*ROW('Sanitation Data'!I158))="","",OFFSET('Sanitation Data'!$I$32,0,10*ROW('Sanitation Data'!I158)))</f>
        <v/>
      </c>
      <c r="DO164" s="273" t="str">
        <f ca="true">+IF(OFFSET('Hygiene Data'!$D$11,0,10*ROW('Hygiene Data'!D158))="","",OFFSET('Hygiene Data'!$D$11,0,10*ROW('Hygiene Data'!D158)))</f>
        <v/>
      </c>
      <c r="DP164" s="273" t="str">
        <f ca="true">+IF(OFFSET('Hygiene Data'!$D$12,0,10*ROW('Hygiene Data'!D158))="","",OFFSET('Hygiene Data'!$D$12,0,10*ROW('Hygiene Data'!D158)))</f>
        <v/>
      </c>
      <c r="DQ164" s="273" t="str">
        <f ca="true">+IF(OFFSET('Hygiene Data'!$D$13,0,10*ROW('Hygiene Data'!D158))="","",OFFSET('Hygiene Data'!$D$13,0,10*ROW('Hygiene Data'!D158)))</f>
        <v/>
      </c>
      <c r="DR164" s="273" t="str">
        <f ca="true">+IF(OFFSET('Hygiene Data'!$E$11,0,10*ROW('Hygiene Data'!E158))="","",OFFSET('Hygiene Data'!$E$11,0,10*ROW('Hygiene Data'!E158)))</f>
        <v/>
      </c>
      <c r="DS164" s="273" t="str">
        <f ca="true">+IF(OFFSET('Hygiene Data'!$E$12,0,10*ROW('Hygiene Data'!E158))="","",OFFSET('Hygiene Data'!$E$12,0,10*ROW('Hygiene Data'!E158)))</f>
        <v/>
      </c>
      <c r="DT164" s="273" t="str">
        <f ca="true">+IF(OFFSET('Hygiene Data'!$E$13,0,10*ROW('Hygiene Data'!E158))="","",OFFSET('Hygiene Data'!$E$13,0,10*ROW('Hygiene Data'!E158)))</f>
        <v/>
      </c>
      <c r="DU164" s="273" t="str">
        <f ca="true">+IF(OFFSET('Hygiene Data'!$F$11,0,10*ROW('Hygiene Data'!F158))="","",OFFSET('Hygiene Data'!$F$11,0,10*ROW('Hygiene Data'!F158)))</f>
        <v/>
      </c>
      <c r="DV164" s="273" t="str">
        <f ca="true">+IF(OFFSET('Hygiene Data'!$F$12,0,10*ROW('Hygiene Data'!F158))="","",OFFSET('Hygiene Data'!$F$12,0,10*ROW('Hygiene Data'!F158)))</f>
        <v/>
      </c>
      <c r="DW164" s="273" t="str">
        <f ca="true">+IF(OFFSET('Hygiene Data'!$F$13,0,10*ROW('Hygiene Data'!F158))="","",OFFSET('Hygiene Data'!$F$13,0,10*ROW('Hygiene Data'!F158)))</f>
        <v/>
      </c>
      <c r="DX164" s="273" t="str">
        <f ca="true">+IF(OFFSET('Hygiene Data'!$G$11,0,10*ROW('Hygiene Data'!G158))="","",OFFSET('Hygiene Data'!$G$11,0,10*ROW('Hygiene Data'!G158)))</f>
        <v/>
      </c>
      <c r="DY164" s="273" t="str">
        <f ca="true">+IF(OFFSET('Hygiene Data'!$G$12,0,10*ROW('Hygiene Data'!G158))="","",OFFSET('Hygiene Data'!$G$12,0,10*ROW('Hygiene Data'!G158)))</f>
        <v/>
      </c>
      <c r="DZ164" s="273" t="str">
        <f ca="true">+IF(OFFSET('Hygiene Data'!$G$13,0,10*ROW('Hygiene Data'!G158))="","",OFFSET('Hygiene Data'!$G$13,0,10*ROW('Hygiene Data'!G158)))</f>
        <v/>
      </c>
      <c r="EA164" s="273" t="str">
        <f ca="true">+IF(OFFSET('Hygiene Data'!$H$11,0,10*ROW('Hygiene Data'!H158))="","",OFFSET('Hygiene Data'!$H$11,0,10*ROW('Hygiene Data'!H158)))</f>
        <v/>
      </c>
      <c r="EB164" s="273" t="str">
        <f ca="true">+IF(OFFSET('Hygiene Data'!$H$12,0,10*ROW('Hygiene Data'!H158))="","",OFFSET('Hygiene Data'!$H$12,0,10*ROW('Hygiene Data'!H158)))</f>
        <v/>
      </c>
      <c r="EC164" s="273" t="str">
        <f ca="true">+IF(OFFSET('Hygiene Data'!$H$13,0,10*ROW('Hygiene Data'!H158))="","",OFFSET('Hygiene Data'!$H$13,0,10*ROW('Hygiene Data'!H158)))</f>
        <v/>
      </c>
      <c r="ED164" s="273" t="str">
        <f ca="true">+IF(OFFSET('Hygiene Data'!$I$11,0,10*ROW('Hygiene Data'!I158))="","",OFFSET('Hygiene Data'!$I$11,0,10*ROW('Hygiene Data'!I158)))</f>
        <v/>
      </c>
      <c r="EE164" s="273" t="str">
        <f ca="true">+IF(OFFSET('Hygiene Data'!$I$12,0,10*ROW('Hygiene Data'!I158))="","",OFFSET('Hygiene Data'!$I$12,0,10*ROW('Hygiene Data'!I158)))</f>
        <v/>
      </c>
      <c r="EF164" s="273"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29"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3"/>
      <c r="BS165" s="273" t="str">
        <f ca="true">+IF(OFFSET('Water Data'!$D$27,0,10*ROW('Water Data'!D159))="","",OFFSET('Water Data'!$D$27,0,10*ROW('Water Data'!D159)))</f>
        <v/>
      </c>
      <c r="BT165" s="273" t="str">
        <f ca="true">+IF(OFFSET('Water Data'!$D$28,0,10*ROW('Water Data'!D159))="","",OFFSET('Water Data'!$D$28,0,10*ROW('Water Data'!D159)))</f>
        <v/>
      </c>
      <c r="BU165" s="273" t="str">
        <f ca="true">+IF(OFFSET('Water Data'!$D$29,0,10*ROW('Water Data'!D159))="","",OFFSET('Water Data'!$D$29,0,10*ROW('Water Data'!D159)))</f>
        <v/>
      </c>
      <c r="BV165" s="273" t="str">
        <f ca="true">+IF(OFFSET('Water Data'!$E$27,0,10*ROW('Water Data'!E159))="","",OFFSET('Water Data'!$E$27,0,10*ROW('Water Data'!E159)))</f>
        <v/>
      </c>
      <c r="BW165" s="273" t="str">
        <f ca="true">+IF(OFFSET('Water Data'!$E$28,0,10*ROW('Water Data'!E159))="","",OFFSET('Water Data'!$E$28,0,10*ROW('Water Data'!E159)))</f>
        <v/>
      </c>
      <c r="BX165" s="273" t="str">
        <f ca="true">+IF(OFFSET('Water Data'!$E$29,0,10*ROW('Water Data'!E159))="","",OFFSET('Water Data'!$E$29,0,10*ROW('Water Data'!E159)))</f>
        <v/>
      </c>
      <c r="BY165" s="273" t="str">
        <f ca="true">+IF(OFFSET('Water Data'!$F$27,0,10*ROW('Water Data'!F159))="","",OFFSET('Water Data'!$F$27,0,10*ROW('Water Data'!F159)))</f>
        <v/>
      </c>
      <c r="BZ165" s="273" t="str">
        <f ca="true">+IF(OFFSET('Water Data'!$F$28,0,10*ROW('Water Data'!F159))="","",OFFSET('Water Data'!$F$28,0,10*ROW('Water Data'!F159)))</f>
        <v/>
      </c>
      <c r="CA165" s="273" t="str">
        <f ca="true">+IF(OFFSET('Water Data'!$F$29,0,10*ROW('Water Data'!F159))="","",OFFSET('Water Data'!$F$29,0,10*ROW('Water Data'!F159)))</f>
        <v/>
      </c>
      <c r="CB165" s="273" t="str">
        <f ca="true">+IF(OFFSET('Water Data'!$G$27,0,10*ROW('Water Data'!G159))="","",OFFSET('Water Data'!$G$27,0,10*ROW('Water Data'!G159)))</f>
        <v/>
      </c>
      <c r="CC165" s="273" t="str">
        <f ca="true">+IF(OFFSET('Water Data'!$G$28,0,10*ROW('Water Data'!G159))="","",OFFSET('Water Data'!$G$28,0,10*ROW('Water Data'!G159)))</f>
        <v/>
      </c>
      <c r="CD165" s="273" t="str">
        <f ca="true">+IF(OFFSET('Water Data'!$G$29,0,10*ROW('Water Data'!G159))="","",OFFSET('Water Data'!$G$29,0,10*ROW('Water Data'!G159)))</f>
        <v/>
      </c>
      <c r="CE165" s="273" t="str">
        <f ca="true">+IF(OFFSET('Water Data'!$H$27,0,10*ROW('Water Data'!H159))="","",OFFSET('Water Data'!$H$27,0,10*ROW('Water Data'!H159)))</f>
        <v/>
      </c>
      <c r="CF165" s="273" t="str">
        <f ca="true">+IF(OFFSET('Water Data'!$H$28,0,10*ROW('Water Data'!H159))="","",OFFSET('Water Data'!$H$28,0,10*ROW('Water Data'!H159)))</f>
        <v/>
      </c>
      <c r="CG165" s="273" t="str">
        <f ca="true">+IF(OFFSET('Water Data'!$H$29,0,10*ROW('Water Data'!H159))="","",OFFSET('Water Data'!$H$29,0,10*ROW('Water Data'!H159)))</f>
        <v/>
      </c>
      <c r="CH165" s="273" t="str">
        <f ca="true">+IF(OFFSET('Water Data'!$I$27,0,10*ROW('Water Data'!I159))="","",OFFSET('Water Data'!$I$27,0,10*ROW('Water Data'!I159)))</f>
        <v/>
      </c>
      <c r="CI165" s="273" t="str">
        <f ca="true">+IF(OFFSET('Water Data'!$I$28,0,10*ROW('Water Data'!I159))="","",OFFSET('Water Data'!$I$28,0,10*ROW('Water Data'!I159)))</f>
        <v/>
      </c>
      <c r="CJ165" s="273" t="str">
        <f ca="true">+IF(OFFSET('Water Data'!$I$29,0,10*ROW('Water Data'!I159))="","",OFFSET('Water Data'!$I$29,0,10*ROW('Water Data'!I159)))</f>
        <v/>
      </c>
      <c r="CK165" s="273" t="str">
        <f ca="true">+IF(OFFSET('Sanitation Data'!$D$28,0,10*ROW('Sanitation Data'!D159))="","",OFFSET('Sanitation Data'!$D$28,0,10*ROW('Sanitation Data'!D159)))</f>
        <v/>
      </c>
      <c r="CL165" s="273" t="str">
        <f ca="true">+IF(OFFSET('Sanitation Data'!$D$29,0,10*ROW('Sanitation Data'!D159))="","",OFFSET('Sanitation Data'!$D$29,0,10*ROW('Sanitation Data'!D159)))</f>
        <v/>
      </c>
      <c r="CM165" s="273" t="str">
        <f ca="true">+IF(OFFSET('Sanitation Data'!$D$30,0,10*ROW('Sanitation Data'!D159))="","",OFFSET('Sanitation Data'!$D$30,0,10*ROW('Sanitation Data'!D159)))</f>
        <v/>
      </c>
      <c r="CN165" s="273" t="str">
        <f ca="true">+IF(OFFSET('Sanitation Data'!$D$31,0,10*ROW('Sanitation Data'!D159))="","",OFFSET('Sanitation Data'!$D$31,0,10*ROW('Sanitation Data'!D159)))</f>
        <v/>
      </c>
      <c r="CO165" s="273" t="str">
        <f ca="true">+IF(OFFSET('Sanitation Data'!$D$32,0,10*ROW('Sanitation Data'!D159))="","",OFFSET('Sanitation Data'!$D$32,0,10*ROW('Sanitation Data'!D159)))</f>
        <v/>
      </c>
      <c r="CP165" s="273" t="str">
        <f ca="true">+IF(OFFSET('Sanitation Data'!$E$28,0,10*ROW('Sanitation Data'!E159))="","",OFFSET('Sanitation Data'!$E$28,0,10*ROW('Sanitation Data'!E159)))</f>
        <v/>
      </c>
      <c r="CQ165" s="273" t="str">
        <f ca="true">+IF(OFFSET('Sanitation Data'!$E$29,0,10*ROW('Sanitation Data'!E159))="","",OFFSET('Sanitation Data'!$E$29,0,10*ROW('Sanitation Data'!E159)))</f>
        <v/>
      </c>
      <c r="CR165" s="273" t="str">
        <f ca="true">+IF(OFFSET('Sanitation Data'!$E$30,0,10*ROW('Sanitation Data'!E159))="","",OFFSET('Sanitation Data'!$E$30,0,10*ROW('Sanitation Data'!E159)))</f>
        <v/>
      </c>
      <c r="CS165" s="273" t="str">
        <f ca="true">+IF(OFFSET('Sanitation Data'!$E$31,0,10*ROW('Sanitation Data'!E159))="","",OFFSET('Sanitation Data'!$E$31,0,10*ROW('Sanitation Data'!E159)))</f>
        <v/>
      </c>
      <c r="CT165" s="273" t="str">
        <f ca="true">+IF(OFFSET('Sanitation Data'!$E$32,0,10*ROW('Sanitation Data'!E159))="","",OFFSET('Sanitation Data'!$E$32,0,10*ROW('Sanitation Data'!E159)))</f>
        <v/>
      </c>
      <c r="CU165" s="273" t="str">
        <f ca="true">+IF(OFFSET('Sanitation Data'!$F$28,0,10*ROW('Sanitation Data'!F159))="","",OFFSET('Sanitation Data'!$F$28,0,10*ROW('Sanitation Data'!F159)))</f>
        <v/>
      </c>
      <c r="CV165" s="273" t="str">
        <f ca="true">+IF(OFFSET('Sanitation Data'!$F$29,0,10*ROW('Sanitation Data'!F159))="","",OFFSET('Sanitation Data'!$F$29,0,10*ROW('Sanitation Data'!F159)))</f>
        <v/>
      </c>
      <c r="CW165" s="273" t="str">
        <f ca="true">+IF(OFFSET('Sanitation Data'!$F$30,0,10*ROW('Sanitation Data'!F159))="","",OFFSET('Sanitation Data'!$F$30,0,10*ROW('Sanitation Data'!F159)))</f>
        <v/>
      </c>
      <c r="CX165" s="273" t="str">
        <f ca="true">+IF(OFFSET('Sanitation Data'!$F$31,0,10*ROW('Sanitation Data'!F159))="","",OFFSET('Sanitation Data'!$F$31,0,10*ROW('Sanitation Data'!F159)))</f>
        <v/>
      </c>
      <c r="CY165" s="273" t="str">
        <f ca="true">+IF(OFFSET('Sanitation Data'!$F$32,0,10*ROW('Sanitation Data'!F159))="","",OFFSET('Sanitation Data'!$F$32,0,10*ROW('Sanitation Data'!F159)))</f>
        <v/>
      </c>
      <c r="CZ165" s="273" t="str">
        <f ca="true">+IF(OFFSET('Sanitation Data'!$G$28,0,10*ROW('Sanitation Data'!G159))="","",OFFSET('Sanitation Data'!$G$28,0,10*ROW('Sanitation Data'!G159)))</f>
        <v/>
      </c>
      <c r="DA165" s="273" t="str">
        <f ca="true">+IF(OFFSET('Sanitation Data'!$G$29,0,10*ROW('Sanitation Data'!G159))="","",OFFSET('Sanitation Data'!$G$29,0,10*ROW('Sanitation Data'!G159)))</f>
        <v/>
      </c>
      <c r="DB165" s="273" t="str">
        <f ca="true">+IF(OFFSET('Sanitation Data'!$G$30,0,10*ROW('Sanitation Data'!G159))="","",OFFSET('Sanitation Data'!$G$30,0,10*ROW('Sanitation Data'!G159)))</f>
        <v/>
      </c>
      <c r="DC165" s="273" t="str">
        <f ca="true">+IF(OFFSET('Sanitation Data'!$G$31,0,10*ROW('Sanitation Data'!G159))="","",OFFSET('Sanitation Data'!$G$31,0,10*ROW('Sanitation Data'!G159)))</f>
        <v/>
      </c>
      <c r="DD165" s="273" t="str">
        <f ca="true">+IF(OFFSET('Sanitation Data'!$G$32,0,10*ROW('Sanitation Data'!G159))="","",OFFSET('Sanitation Data'!$G$32,0,10*ROW('Sanitation Data'!G159)))</f>
        <v/>
      </c>
      <c r="DE165" s="273" t="str">
        <f ca="true">+IF(OFFSET('Sanitation Data'!$H$28,0,10*ROW('Sanitation Data'!H159))="","",OFFSET('Sanitation Data'!$H$28,0,10*ROW('Sanitation Data'!H159)))</f>
        <v/>
      </c>
      <c r="DF165" s="273" t="str">
        <f ca="true">+IF(OFFSET('Sanitation Data'!$H$29,0,10*ROW('Sanitation Data'!H159))="","",OFFSET('Sanitation Data'!$H$29,0,10*ROW('Sanitation Data'!H159)))</f>
        <v/>
      </c>
      <c r="DG165" s="273" t="str">
        <f ca="true">+IF(OFFSET('Sanitation Data'!$H$30,0,10*ROW('Sanitation Data'!H159))="","",OFFSET('Sanitation Data'!$H$30,0,10*ROW('Sanitation Data'!H159)))</f>
        <v/>
      </c>
      <c r="DH165" s="273" t="str">
        <f ca="true">+IF(OFFSET('Sanitation Data'!$H$31,0,10*ROW('Sanitation Data'!H159))="","",OFFSET('Sanitation Data'!$H$31,0,10*ROW('Sanitation Data'!H159)))</f>
        <v/>
      </c>
      <c r="DI165" s="273" t="str">
        <f ca="true">+IF(OFFSET('Sanitation Data'!$H$32,0,10*ROW('Sanitation Data'!H159))="","",OFFSET('Sanitation Data'!$H$32,0,10*ROW('Sanitation Data'!H159)))</f>
        <v/>
      </c>
      <c r="DJ165" s="273" t="str">
        <f ca="true">+IF(OFFSET('Sanitation Data'!$I$28,0,10*ROW('Sanitation Data'!I159))="","",OFFSET('Sanitation Data'!$I$28,0,10*ROW('Sanitation Data'!I159)))</f>
        <v/>
      </c>
      <c r="DK165" s="273" t="str">
        <f ca="true">+IF(OFFSET('Sanitation Data'!$I$29,0,10*ROW('Sanitation Data'!I159))="","",OFFSET('Sanitation Data'!$I$29,0,10*ROW('Sanitation Data'!I159)))</f>
        <v/>
      </c>
      <c r="DL165" s="273" t="str">
        <f ca="true">+IF(OFFSET('Sanitation Data'!$I$30,0,10*ROW('Sanitation Data'!I159))="","",OFFSET('Sanitation Data'!$I$30,0,10*ROW('Sanitation Data'!I159)))</f>
        <v/>
      </c>
      <c r="DM165" s="273" t="str">
        <f ca="true">+IF(OFFSET('Sanitation Data'!$I$31,0,10*ROW('Sanitation Data'!I159))="","",OFFSET('Sanitation Data'!$I$31,0,10*ROW('Sanitation Data'!I159)))</f>
        <v/>
      </c>
      <c r="DN165" s="273" t="str">
        <f ca="true">+IF(OFFSET('Sanitation Data'!$I$32,0,10*ROW('Sanitation Data'!I159))="","",OFFSET('Sanitation Data'!$I$32,0,10*ROW('Sanitation Data'!I159)))</f>
        <v/>
      </c>
      <c r="DO165" s="273" t="str">
        <f ca="true">+IF(OFFSET('Hygiene Data'!$D$11,0,10*ROW('Hygiene Data'!D159))="","",OFFSET('Hygiene Data'!$D$11,0,10*ROW('Hygiene Data'!D159)))</f>
        <v/>
      </c>
      <c r="DP165" s="273" t="str">
        <f ca="true">+IF(OFFSET('Hygiene Data'!$D$12,0,10*ROW('Hygiene Data'!D159))="","",OFFSET('Hygiene Data'!$D$12,0,10*ROW('Hygiene Data'!D159)))</f>
        <v/>
      </c>
      <c r="DQ165" s="273" t="str">
        <f ca="true">+IF(OFFSET('Hygiene Data'!$D$13,0,10*ROW('Hygiene Data'!D159))="","",OFFSET('Hygiene Data'!$D$13,0,10*ROW('Hygiene Data'!D159)))</f>
        <v/>
      </c>
      <c r="DR165" s="273" t="str">
        <f ca="true">+IF(OFFSET('Hygiene Data'!$E$11,0,10*ROW('Hygiene Data'!E159))="","",OFFSET('Hygiene Data'!$E$11,0,10*ROW('Hygiene Data'!E159)))</f>
        <v/>
      </c>
      <c r="DS165" s="273" t="str">
        <f ca="true">+IF(OFFSET('Hygiene Data'!$E$12,0,10*ROW('Hygiene Data'!E159))="","",OFFSET('Hygiene Data'!$E$12,0,10*ROW('Hygiene Data'!E159)))</f>
        <v/>
      </c>
      <c r="DT165" s="273" t="str">
        <f ca="true">+IF(OFFSET('Hygiene Data'!$E$13,0,10*ROW('Hygiene Data'!E159))="","",OFFSET('Hygiene Data'!$E$13,0,10*ROW('Hygiene Data'!E159)))</f>
        <v/>
      </c>
      <c r="DU165" s="273" t="str">
        <f ca="true">+IF(OFFSET('Hygiene Data'!$F$11,0,10*ROW('Hygiene Data'!F159))="","",OFFSET('Hygiene Data'!$F$11,0,10*ROW('Hygiene Data'!F159)))</f>
        <v/>
      </c>
      <c r="DV165" s="273" t="str">
        <f ca="true">+IF(OFFSET('Hygiene Data'!$F$12,0,10*ROW('Hygiene Data'!F159))="","",OFFSET('Hygiene Data'!$F$12,0,10*ROW('Hygiene Data'!F159)))</f>
        <v/>
      </c>
      <c r="DW165" s="273" t="str">
        <f ca="true">+IF(OFFSET('Hygiene Data'!$F$13,0,10*ROW('Hygiene Data'!F159))="","",OFFSET('Hygiene Data'!$F$13,0,10*ROW('Hygiene Data'!F159)))</f>
        <v/>
      </c>
      <c r="DX165" s="273" t="str">
        <f ca="true">+IF(OFFSET('Hygiene Data'!$G$11,0,10*ROW('Hygiene Data'!G159))="","",OFFSET('Hygiene Data'!$G$11,0,10*ROW('Hygiene Data'!G159)))</f>
        <v/>
      </c>
      <c r="DY165" s="273" t="str">
        <f ca="true">+IF(OFFSET('Hygiene Data'!$G$12,0,10*ROW('Hygiene Data'!G159))="","",OFFSET('Hygiene Data'!$G$12,0,10*ROW('Hygiene Data'!G159)))</f>
        <v/>
      </c>
      <c r="DZ165" s="273" t="str">
        <f ca="true">+IF(OFFSET('Hygiene Data'!$G$13,0,10*ROW('Hygiene Data'!G159))="","",OFFSET('Hygiene Data'!$G$13,0,10*ROW('Hygiene Data'!G159)))</f>
        <v/>
      </c>
      <c r="EA165" s="273" t="str">
        <f ca="true">+IF(OFFSET('Hygiene Data'!$H$11,0,10*ROW('Hygiene Data'!H159))="","",OFFSET('Hygiene Data'!$H$11,0,10*ROW('Hygiene Data'!H159)))</f>
        <v/>
      </c>
      <c r="EB165" s="273" t="str">
        <f ca="true">+IF(OFFSET('Hygiene Data'!$H$12,0,10*ROW('Hygiene Data'!H159))="","",OFFSET('Hygiene Data'!$H$12,0,10*ROW('Hygiene Data'!H159)))</f>
        <v/>
      </c>
      <c r="EC165" s="273" t="str">
        <f ca="true">+IF(OFFSET('Hygiene Data'!$H$13,0,10*ROW('Hygiene Data'!H159))="","",OFFSET('Hygiene Data'!$H$13,0,10*ROW('Hygiene Data'!H159)))</f>
        <v/>
      </c>
      <c r="ED165" s="273" t="str">
        <f ca="true">+IF(OFFSET('Hygiene Data'!$I$11,0,10*ROW('Hygiene Data'!I159))="","",OFFSET('Hygiene Data'!$I$11,0,10*ROW('Hygiene Data'!I159)))</f>
        <v/>
      </c>
      <c r="EE165" s="273" t="str">
        <f ca="true">+IF(OFFSET('Hygiene Data'!$I$12,0,10*ROW('Hygiene Data'!I159))="","",OFFSET('Hygiene Data'!$I$12,0,10*ROW('Hygiene Data'!I159)))</f>
        <v/>
      </c>
      <c r="EF165" s="273"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29"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3"/>
      <c r="BS166" s="273" t="str">
        <f ca="true">+IF(OFFSET('Water Data'!$D$27,0,10*ROW('Water Data'!D160))="","",OFFSET('Water Data'!$D$27,0,10*ROW('Water Data'!D160)))</f>
        <v/>
      </c>
      <c r="BT166" s="273" t="str">
        <f ca="true">+IF(OFFSET('Water Data'!$D$28,0,10*ROW('Water Data'!D160))="","",OFFSET('Water Data'!$D$28,0,10*ROW('Water Data'!D160)))</f>
        <v/>
      </c>
      <c r="BU166" s="273" t="str">
        <f ca="true">+IF(OFFSET('Water Data'!$D$29,0,10*ROW('Water Data'!D160))="","",OFFSET('Water Data'!$D$29,0,10*ROW('Water Data'!D160)))</f>
        <v/>
      </c>
      <c r="BV166" s="273" t="str">
        <f ca="true">+IF(OFFSET('Water Data'!$E$27,0,10*ROW('Water Data'!E160))="","",OFFSET('Water Data'!$E$27,0,10*ROW('Water Data'!E160)))</f>
        <v/>
      </c>
      <c r="BW166" s="273" t="str">
        <f ca="true">+IF(OFFSET('Water Data'!$E$28,0,10*ROW('Water Data'!E160))="","",OFFSET('Water Data'!$E$28,0,10*ROW('Water Data'!E160)))</f>
        <v/>
      </c>
      <c r="BX166" s="273" t="str">
        <f ca="true">+IF(OFFSET('Water Data'!$E$29,0,10*ROW('Water Data'!E160))="","",OFFSET('Water Data'!$E$29,0,10*ROW('Water Data'!E160)))</f>
        <v/>
      </c>
      <c r="BY166" s="273" t="str">
        <f ca="true">+IF(OFFSET('Water Data'!$F$27,0,10*ROW('Water Data'!F160))="","",OFFSET('Water Data'!$F$27,0,10*ROW('Water Data'!F160)))</f>
        <v/>
      </c>
      <c r="BZ166" s="273" t="str">
        <f ca="true">+IF(OFFSET('Water Data'!$F$28,0,10*ROW('Water Data'!F160))="","",OFFSET('Water Data'!$F$28,0,10*ROW('Water Data'!F160)))</f>
        <v/>
      </c>
      <c r="CA166" s="273" t="str">
        <f ca="true">+IF(OFFSET('Water Data'!$F$29,0,10*ROW('Water Data'!F160))="","",OFFSET('Water Data'!$F$29,0,10*ROW('Water Data'!F160)))</f>
        <v/>
      </c>
      <c r="CB166" s="273" t="str">
        <f ca="true">+IF(OFFSET('Water Data'!$G$27,0,10*ROW('Water Data'!G160))="","",OFFSET('Water Data'!$G$27,0,10*ROW('Water Data'!G160)))</f>
        <v/>
      </c>
      <c r="CC166" s="273" t="str">
        <f ca="true">+IF(OFFSET('Water Data'!$G$28,0,10*ROW('Water Data'!G160))="","",OFFSET('Water Data'!$G$28,0,10*ROW('Water Data'!G160)))</f>
        <v/>
      </c>
      <c r="CD166" s="273" t="str">
        <f ca="true">+IF(OFFSET('Water Data'!$G$29,0,10*ROW('Water Data'!G160))="","",OFFSET('Water Data'!$G$29,0,10*ROW('Water Data'!G160)))</f>
        <v/>
      </c>
      <c r="CE166" s="273" t="str">
        <f ca="true">+IF(OFFSET('Water Data'!$H$27,0,10*ROW('Water Data'!H160))="","",OFFSET('Water Data'!$H$27,0,10*ROW('Water Data'!H160)))</f>
        <v/>
      </c>
      <c r="CF166" s="273" t="str">
        <f ca="true">+IF(OFFSET('Water Data'!$H$28,0,10*ROW('Water Data'!H160))="","",OFFSET('Water Data'!$H$28,0,10*ROW('Water Data'!H160)))</f>
        <v/>
      </c>
      <c r="CG166" s="273" t="str">
        <f ca="true">+IF(OFFSET('Water Data'!$H$29,0,10*ROW('Water Data'!H160))="","",OFFSET('Water Data'!$H$29,0,10*ROW('Water Data'!H160)))</f>
        <v/>
      </c>
      <c r="CH166" s="273" t="str">
        <f ca="true">+IF(OFFSET('Water Data'!$I$27,0,10*ROW('Water Data'!I160))="","",OFFSET('Water Data'!$I$27,0,10*ROW('Water Data'!I160)))</f>
        <v/>
      </c>
      <c r="CI166" s="273" t="str">
        <f ca="true">+IF(OFFSET('Water Data'!$I$28,0,10*ROW('Water Data'!I160))="","",OFFSET('Water Data'!$I$28,0,10*ROW('Water Data'!I160)))</f>
        <v/>
      </c>
      <c r="CJ166" s="273" t="str">
        <f ca="true">+IF(OFFSET('Water Data'!$I$29,0,10*ROW('Water Data'!I160))="","",OFFSET('Water Data'!$I$29,0,10*ROW('Water Data'!I160)))</f>
        <v/>
      </c>
      <c r="CK166" s="273" t="str">
        <f ca="true">+IF(OFFSET('Sanitation Data'!$D$28,0,10*ROW('Sanitation Data'!D160))="","",OFFSET('Sanitation Data'!$D$28,0,10*ROW('Sanitation Data'!D160)))</f>
        <v/>
      </c>
      <c r="CL166" s="273" t="str">
        <f ca="true">+IF(OFFSET('Sanitation Data'!$D$29,0,10*ROW('Sanitation Data'!D160))="","",OFFSET('Sanitation Data'!$D$29,0,10*ROW('Sanitation Data'!D160)))</f>
        <v/>
      </c>
      <c r="CM166" s="273" t="str">
        <f ca="true">+IF(OFFSET('Sanitation Data'!$D$30,0,10*ROW('Sanitation Data'!D160))="","",OFFSET('Sanitation Data'!$D$30,0,10*ROW('Sanitation Data'!D160)))</f>
        <v/>
      </c>
      <c r="CN166" s="273" t="str">
        <f ca="true">+IF(OFFSET('Sanitation Data'!$D$31,0,10*ROW('Sanitation Data'!D160))="","",OFFSET('Sanitation Data'!$D$31,0,10*ROW('Sanitation Data'!D160)))</f>
        <v/>
      </c>
      <c r="CO166" s="273" t="str">
        <f ca="true">+IF(OFFSET('Sanitation Data'!$D$32,0,10*ROW('Sanitation Data'!D160))="","",OFFSET('Sanitation Data'!$D$32,0,10*ROW('Sanitation Data'!D160)))</f>
        <v/>
      </c>
      <c r="CP166" s="273" t="str">
        <f ca="true">+IF(OFFSET('Sanitation Data'!$E$28,0,10*ROW('Sanitation Data'!E160))="","",OFFSET('Sanitation Data'!$E$28,0,10*ROW('Sanitation Data'!E160)))</f>
        <v/>
      </c>
      <c r="CQ166" s="273" t="str">
        <f ca="true">+IF(OFFSET('Sanitation Data'!$E$29,0,10*ROW('Sanitation Data'!E160))="","",OFFSET('Sanitation Data'!$E$29,0,10*ROW('Sanitation Data'!E160)))</f>
        <v/>
      </c>
      <c r="CR166" s="273" t="str">
        <f ca="true">+IF(OFFSET('Sanitation Data'!$E$30,0,10*ROW('Sanitation Data'!E160))="","",OFFSET('Sanitation Data'!$E$30,0,10*ROW('Sanitation Data'!E160)))</f>
        <v/>
      </c>
      <c r="CS166" s="273" t="str">
        <f ca="true">+IF(OFFSET('Sanitation Data'!$E$31,0,10*ROW('Sanitation Data'!E160))="","",OFFSET('Sanitation Data'!$E$31,0,10*ROW('Sanitation Data'!E160)))</f>
        <v/>
      </c>
      <c r="CT166" s="273" t="str">
        <f ca="true">+IF(OFFSET('Sanitation Data'!$E$32,0,10*ROW('Sanitation Data'!E160))="","",OFFSET('Sanitation Data'!$E$32,0,10*ROW('Sanitation Data'!E160)))</f>
        <v/>
      </c>
      <c r="CU166" s="273" t="str">
        <f ca="true">+IF(OFFSET('Sanitation Data'!$F$28,0,10*ROW('Sanitation Data'!F160))="","",OFFSET('Sanitation Data'!$F$28,0,10*ROW('Sanitation Data'!F160)))</f>
        <v/>
      </c>
      <c r="CV166" s="273" t="str">
        <f ca="true">+IF(OFFSET('Sanitation Data'!$F$29,0,10*ROW('Sanitation Data'!F160))="","",OFFSET('Sanitation Data'!$F$29,0,10*ROW('Sanitation Data'!F160)))</f>
        <v/>
      </c>
      <c r="CW166" s="273" t="str">
        <f ca="true">+IF(OFFSET('Sanitation Data'!$F$30,0,10*ROW('Sanitation Data'!F160))="","",OFFSET('Sanitation Data'!$F$30,0,10*ROW('Sanitation Data'!F160)))</f>
        <v/>
      </c>
      <c r="CX166" s="273" t="str">
        <f ca="true">+IF(OFFSET('Sanitation Data'!$F$31,0,10*ROW('Sanitation Data'!F160))="","",OFFSET('Sanitation Data'!$F$31,0,10*ROW('Sanitation Data'!F160)))</f>
        <v/>
      </c>
      <c r="CY166" s="273" t="str">
        <f ca="true">+IF(OFFSET('Sanitation Data'!$F$32,0,10*ROW('Sanitation Data'!F160))="","",OFFSET('Sanitation Data'!$F$32,0,10*ROW('Sanitation Data'!F160)))</f>
        <v/>
      </c>
      <c r="CZ166" s="273" t="str">
        <f ca="true">+IF(OFFSET('Sanitation Data'!$G$28,0,10*ROW('Sanitation Data'!G160))="","",OFFSET('Sanitation Data'!$G$28,0,10*ROW('Sanitation Data'!G160)))</f>
        <v/>
      </c>
      <c r="DA166" s="273" t="str">
        <f ca="true">+IF(OFFSET('Sanitation Data'!$G$29,0,10*ROW('Sanitation Data'!G160))="","",OFFSET('Sanitation Data'!$G$29,0,10*ROW('Sanitation Data'!G160)))</f>
        <v/>
      </c>
      <c r="DB166" s="273" t="str">
        <f ca="true">+IF(OFFSET('Sanitation Data'!$G$30,0,10*ROW('Sanitation Data'!G160))="","",OFFSET('Sanitation Data'!$G$30,0,10*ROW('Sanitation Data'!G160)))</f>
        <v/>
      </c>
      <c r="DC166" s="273" t="str">
        <f ca="true">+IF(OFFSET('Sanitation Data'!$G$31,0,10*ROW('Sanitation Data'!G160))="","",OFFSET('Sanitation Data'!$G$31,0,10*ROW('Sanitation Data'!G160)))</f>
        <v/>
      </c>
      <c r="DD166" s="273" t="str">
        <f ca="true">+IF(OFFSET('Sanitation Data'!$G$32,0,10*ROW('Sanitation Data'!G160))="","",OFFSET('Sanitation Data'!$G$32,0,10*ROW('Sanitation Data'!G160)))</f>
        <v/>
      </c>
      <c r="DE166" s="273" t="str">
        <f ca="true">+IF(OFFSET('Sanitation Data'!$H$28,0,10*ROW('Sanitation Data'!H160))="","",OFFSET('Sanitation Data'!$H$28,0,10*ROW('Sanitation Data'!H160)))</f>
        <v/>
      </c>
      <c r="DF166" s="273" t="str">
        <f ca="true">+IF(OFFSET('Sanitation Data'!$H$29,0,10*ROW('Sanitation Data'!H160))="","",OFFSET('Sanitation Data'!$H$29,0,10*ROW('Sanitation Data'!H160)))</f>
        <v/>
      </c>
      <c r="DG166" s="273" t="str">
        <f ca="true">+IF(OFFSET('Sanitation Data'!$H$30,0,10*ROW('Sanitation Data'!H160))="","",OFFSET('Sanitation Data'!$H$30,0,10*ROW('Sanitation Data'!H160)))</f>
        <v/>
      </c>
      <c r="DH166" s="273" t="str">
        <f ca="true">+IF(OFFSET('Sanitation Data'!$H$31,0,10*ROW('Sanitation Data'!H160))="","",OFFSET('Sanitation Data'!$H$31,0,10*ROW('Sanitation Data'!H160)))</f>
        <v/>
      </c>
      <c r="DI166" s="273" t="str">
        <f ca="true">+IF(OFFSET('Sanitation Data'!$H$32,0,10*ROW('Sanitation Data'!H160))="","",OFFSET('Sanitation Data'!$H$32,0,10*ROW('Sanitation Data'!H160)))</f>
        <v/>
      </c>
      <c r="DJ166" s="273" t="str">
        <f ca="true">+IF(OFFSET('Sanitation Data'!$I$28,0,10*ROW('Sanitation Data'!I160))="","",OFFSET('Sanitation Data'!$I$28,0,10*ROW('Sanitation Data'!I160)))</f>
        <v/>
      </c>
      <c r="DK166" s="273" t="str">
        <f ca="true">+IF(OFFSET('Sanitation Data'!$I$29,0,10*ROW('Sanitation Data'!I160))="","",OFFSET('Sanitation Data'!$I$29,0,10*ROW('Sanitation Data'!I160)))</f>
        <v/>
      </c>
      <c r="DL166" s="273" t="str">
        <f ca="true">+IF(OFFSET('Sanitation Data'!$I$30,0,10*ROW('Sanitation Data'!I160))="","",OFFSET('Sanitation Data'!$I$30,0,10*ROW('Sanitation Data'!I160)))</f>
        <v/>
      </c>
      <c r="DM166" s="273" t="str">
        <f ca="true">+IF(OFFSET('Sanitation Data'!$I$31,0,10*ROW('Sanitation Data'!I160))="","",OFFSET('Sanitation Data'!$I$31,0,10*ROW('Sanitation Data'!I160)))</f>
        <v/>
      </c>
      <c r="DN166" s="273" t="str">
        <f ca="true">+IF(OFFSET('Sanitation Data'!$I$32,0,10*ROW('Sanitation Data'!I160))="","",OFFSET('Sanitation Data'!$I$32,0,10*ROW('Sanitation Data'!I160)))</f>
        <v/>
      </c>
      <c r="DO166" s="273" t="str">
        <f ca="true">+IF(OFFSET('Hygiene Data'!$D$11,0,10*ROW('Hygiene Data'!D160))="","",OFFSET('Hygiene Data'!$D$11,0,10*ROW('Hygiene Data'!D160)))</f>
        <v/>
      </c>
      <c r="DP166" s="273" t="str">
        <f ca="true">+IF(OFFSET('Hygiene Data'!$D$12,0,10*ROW('Hygiene Data'!D160))="","",OFFSET('Hygiene Data'!$D$12,0,10*ROW('Hygiene Data'!D160)))</f>
        <v/>
      </c>
      <c r="DQ166" s="273" t="str">
        <f ca="true">+IF(OFFSET('Hygiene Data'!$D$13,0,10*ROW('Hygiene Data'!D160))="","",OFFSET('Hygiene Data'!$D$13,0,10*ROW('Hygiene Data'!D160)))</f>
        <v/>
      </c>
      <c r="DR166" s="273" t="str">
        <f ca="true">+IF(OFFSET('Hygiene Data'!$E$11,0,10*ROW('Hygiene Data'!E160))="","",OFFSET('Hygiene Data'!$E$11,0,10*ROW('Hygiene Data'!E160)))</f>
        <v/>
      </c>
      <c r="DS166" s="273" t="str">
        <f ca="true">+IF(OFFSET('Hygiene Data'!$E$12,0,10*ROW('Hygiene Data'!E160))="","",OFFSET('Hygiene Data'!$E$12,0,10*ROW('Hygiene Data'!E160)))</f>
        <v/>
      </c>
      <c r="DT166" s="273" t="str">
        <f ca="true">+IF(OFFSET('Hygiene Data'!$E$13,0,10*ROW('Hygiene Data'!E160))="","",OFFSET('Hygiene Data'!$E$13,0,10*ROW('Hygiene Data'!E160)))</f>
        <v/>
      </c>
      <c r="DU166" s="273" t="str">
        <f ca="true">+IF(OFFSET('Hygiene Data'!$F$11,0,10*ROW('Hygiene Data'!F160))="","",OFFSET('Hygiene Data'!$F$11,0,10*ROW('Hygiene Data'!F160)))</f>
        <v/>
      </c>
      <c r="DV166" s="273" t="str">
        <f ca="true">+IF(OFFSET('Hygiene Data'!$F$12,0,10*ROW('Hygiene Data'!F160))="","",OFFSET('Hygiene Data'!$F$12,0,10*ROW('Hygiene Data'!F160)))</f>
        <v/>
      </c>
      <c r="DW166" s="273" t="str">
        <f ca="true">+IF(OFFSET('Hygiene Data'!$F$13,0,10*ROW('Hygiene Data'!F160))="","",OFFSET('Hygiene Data'!$F$13,0,10*ROW('Hygiene Data'!F160)))</f>
        <v/>
      </c>
      <c r="DX166" s="273" t="str">
        <f ca="true">+IF(OFFSET('Hygiene Data'!$G$11,0,10*ROW('Hygiene Data'!G160))="","",OFFSET('Hygiene Data'!$G$11,0,10*ROW('Hygiene Data'!G160)))</f>
        <v/>
      </c>
      <c r="DY166" s="273" t="str">
        <f ca="true">+IF(OFFSET('Hygiene Data'!$G$12,0,10*ROW('Hygiene Data'!G160))="","",OFFSET('Hygiene Data'!$G$12,0,10*ROW('Hygiene Data'!G160)))</f>
        <v/>
      </c>
      <c r="DZ166" s="273" t="str">
        <f ca="true">+IF(OFFSET('Hygiene Data'!$G$13,0,10*ROW('Hygiene Data'!G160))="","",OFFSET('Hygiene Data'!$G$13,0,10*ROW('Hygiene Data'!G160)))</f>
        <v/>
      </c>
      <c r="EA166" s="273" t="str">
        <f ca="true">+IF(OFFSET('Hygiene Data'!$H$11,0,10*ROW('Hygiene Data'!H160))="","",OFFSET('Hygiene Data'!$H$11,0,10*ROW('Hygiene Data'!H160)))</f>
        <v/>
      </c>
      <c r="EB166" s="273" t="str">
        <f ca="true">+IF(OFFSET('Hygiene Data'!$H$12,0,10*ROW('Hygiene Data'!H160))="","",OFFSET('Hygiene Data'!$H$12,0,10*ROW('Hygiene Data'!H160)))</f>
        <v/>
      </c>
      <c r="EC166" s="273" t="str">
        <f ca="true">+IF(OFFSET('Hygiene Data'!$H$13,0,10*ROW('Hygiene Data'!H160))="","",OFFSET('Hygiene Data'!$H$13,0,10*ROW('Hygiene Data'!H160)))</f>
        <v/>
      </c>
      <c r="ED166" s="273" t="str">
        <f ca="true">+IF(OFFSET('Hygiene Data'!$I$11,0,10*ROW('Hygiene Data'!I160))="","",OFFSET('Hygiene Data'!$I$11,0,10*ROW('Hygiene Data'!I160)))</f>
        <v/>
      </c>
      <c r="EE166" s="273" t="str">
        <f ca="true">+IF(OFFSET('Hygiene Data'!$I$12,0,10*ROW('Hygiene Data'!I160))="","",OFFSET('Hygiene Data'!$I$12,0,10*ROW('Hygiene Data'!I160)))</f>
        <v/>
      </c>
      <c r="EF166" s="273"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29"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3"/>
      <c r="BS167" s="273" t="str">
        <f ca="true">+IF(OFFSET('Water Data'!$D$27,0,10*ROW('Water Data'!D161))="","",OFFSET('Water Data'!$D$27,0,10*ROW('Water Data'!D161)))</f>
        <v/>
      </c>
      <c r="BT167" s="273" t="str">
        <f ca="true">+IF(OFFSET('Water Data'!$D$28,0,10*ROW('Water Data'!D161))="","",OFFSET('Water Data'!$D$28,0,10*ROW('Water Data'!D161)))</f>
        <v/>
      </c>
      <c r="BU167" s="273" t="str">
        <f ca="true">+IF(OFFSET('Water Data'!$D$29,0,10*ROW('Water Data'!D161))="","",OFFSET('Water Data'!$D$29,0,10*ROW('Water Data'!D161)))</f>
        <v/>
      </c>
      <c r="BV167" s="273" t="str">
        <f ca="true">+IF(OFFSET('Water Data'!$E$27,0,10*ROW('Water Data'!E161))="","",OFFSET('Water Data'!$E$27,0,10*ROW('Water Data'!E161)))</f>
        <v/>
      </c>
      <c r="BW167" s="273" t="str">
        <f ca="true">+IF(OFFSET('Water Data'!$E$28,0,10*ROW('Water Data'!E161))="","",OFFSET('Water Data'!$E$28,0,10*ROW('Water Data'!E161)))</f>
        <v/>
      </c>
      <c r="BX167" s="273" t="str">
        <f ca="true">+IF(OFFSET('Water Data'!$E$29,0,10*ROW('Water Data'!E161))="","",OFFSET('Water Data'!$E$29,0,10*ROW('Water Data'!E161)))</f>
        <v/>
      </c>
      <c r="BY167" s="273" t="str">
        <f ca="true">+IF(OFFSET('Water Data'!$F$27,0,10*ROW('Water Data'!F161))="","",OFFSET('Water Data'!$F$27,0,10*ROW('Water Data'!F161)))</f>
        <v/>
      </c>
      <c r="BZ167" s="273" t="str">
        <f ca="true">+IF(OFFSET('Water Data'!$F$28,0,10*ROW('Water Data'!F161))="","",OFFSET('Water Data'!$F$28,0,10*ROW('Water Data'!F161)))</f>
        <v/>
      </c>
      <c r="CA167" s="273" t="str">
        <f ca="true">+IF(OFFSET('Water Data'!$F$29,0,10*ROW('Water Data'!F161))="","",OFFSET('Water Data'!$F$29,0,10*ROW('Water Data'!F161)))</f>
        <v/>
      </c>
      <c r="CB167" s="273" t="str">
        <f ca="true">+IF(OFFSET('Water Data'!$G$27,0,10*ROW('Water Data'!G161))="","",OFFSET('Water Data'!$G$27,0,10*ROW('Water Data'!G161)))</f>
        <v/>
      </c>
      <c r="CC167" s="273" t="str">
        <f ca="true">+IF(OFFSET('Water Data'!$G$28,0,10*ROW('Water Data'!G161))="","",OFFSET('Water Data'!$G$28,0,10*ROW('Water Data'!G161)))</f>
        <v/>
      </c>
      <c r="CD167" s="273" t="str">
        <f ca="true">+IF(OFFSET('Water Data'!$G$29,0,10*ROW('Water Data'!G161))="","",OFFSET('Water Data'!$G$29,0,10*ROW('Water Data'!G161)))</f>
        <v/>
      </c>
      <c r="CE167" s="273" t="str">
        <f ca="true">+IF(OFFSET('Water Data'!$H$27,0,10*ROW('Water Data'!H161))="","",OFFSET('Water Data'!$H$27,0,10*ROW('Water Data'!H161)))</f>
        <v/>
      </c>
      <c r="CF167" s="273" t="str">
        <f ca="true">+IF(OFFSET('Water Data'!$H$28,0,10*ROW('Water Data'!H161))="","",OFFSET('Water Data'!$H$28,0,10*ROW('Water Data'!H161)))</f>
        <v/>
      </c>
      <c r="CG167" s="273" t="str">
        <f ca="true">+IF(OFFSET('Water Data'!$H$29,0,10*ROW('Water Data'!H161))="","",OFFSET('Water Data'!$H$29,0,10*ROW('Water Data'!H161)))</f>
        <v/>
      </c>
      <c r="CH167" s="273" t="str">
        <f ca="true">+IF(OFFSET('Water Data'!$I$27,0,10*ROW('Water Data'!I161))="","",OFFSET('Water Data'!$I$27,0,10*ROW('Water Data'!I161)))</f>
        <v/>
      </c>
      <c r="CI167" s="273" t="str">
        <f ca="true">+IF(OFFSET('Water Data'!$I$28,0,10*ROW('Water Data'!I161))="","",OFFSET('Water Data'!$I$28,0,10*ROW('Water Data'!I161)))</f>
        <v/>
      </c>
      <c r="CJ167" s="273" t="str">
        <f ca="true">+IF(OFFSET('Water Data'!$I$29,0,10*ROW('Water Data'!I161))="","",OFFSET('Water Data'!$I$29,0,10*ROW('Water Data'!I161)))</f>
        <v/>
      </c>
      <c r="CK167" s="273" t="str">
        <f ca="true">+IF(OFFSET('Sanitation Data'!$D$28,0,10*ROW('Sanitation Data'!D161))="","",OFFSET('Sanitation Data'!$D$28,0,10*ROW('Sanitation Data'!D161)))</f>
        <v/>
      </c>
      <c r="CL167" s="273" t="str">
        <f ca="true">+IF(OFFSET('Sanitation Data'!$D$29,0,10*ROW('Sanitation Data'!D161))="","",OFFSET('Sanitation Data'!$D$29,0,10*ROW('Sanitation Data'!D161)))</f>
        <v/>
      </c>
      <c r="CM167" s="273" t="str">
        <f ca="true">+IF(OFFSET('Sanitation Data'!$D$30,0,10*ROW('Sanitation Data'!D161))="","",OFFSET('Sanitation Data'!$D$30,0,10*ROW('Sanitation Data'!D161)))</f>
        <v/>
      </c>
      <c r="CN167" s="273" t="str">
        <f ca="true">+IF(OFFSET('Sanitation Data'!$D$31,0,10*ROW('Sanitation Data'!D161))="","",OFFSET('Sanitation Data'!$D$31,0,10*ROW('Sanitation Data'!D161)))</f>
        <v/>
      </c>
      <c r="CO167" s="273" t="str">
        <f ca="true">+IF(OFFSET('Sanitation Data'!$D$32,0,10*ROW('Sanitation Data'!D161))="","",OFFSET('Sanitation Data'!$D$32,0,10*ROW('Sanitation Data'!D161)))</f>
        <v/>
      </c>
      <c r="CP167" s="273" t="str">
        <f ca="true">+IF(OFFSET('Sanitation Data'!$E$28,0,10*ROW('Sanitation Data'!E161))="","",OFFSET('Sanitation Data'!$E$28,0,10*ROW('Sanitation Data'!E161)))</f>
        <v/>
      </c>
      <c r="CQ167" s="273" t="str">
        <f ca="true">+IF(OFFSET('Sanitation Data'!$E$29,0,10*ROW('Sanitation Data'!E161))="","",OFFSET('Sanitation Data'!$E$29,0,10*ROW('Sanitation Data'!E161)))</f>
        <v/>
      </c>
      <c r="CR167" s="273" t="str">
        <f ca="true">+IF(OFFSET('Sanitation Data'!$E$30,0,10*ROW('Sanitation Data'!E161))="","",OFFSET('Sanitation Data'!$E$30,0,10*ROW('Sanitation Data'!E161)))</f>
        <v/>
      </c>
      <c r="CS167" s="273" t="str">
        <f ca="true">+IF(OFFSET('Sanitation Data'!$E$31,0,10*ROW('Sanitation Data'!E161))="","",OFFSET('Sanitation Data'!$E$31,0,10*ROW('Sanitation Data'!E161)))</f>
        <v/>
      </c>
      <c r="CT167" s="273" t="str">
        <f ca="true">+IF(OFFSET('Sanitation Data'!$E$32,0,10*ROW('Sanitation Data'!E161))="","",OFFSET('Sanitation Data'!$E$32,0,10*ROW('Sanitation Data'!E161)))</f>
        <v/>
      </c>
      <c r="CU167" s="273" t="str">
        <f ca="true">+IF(OFFSET('Sanitation Data'!$F$28,0,10*ROW('Sanitation Data'!F161))="","",OFFSET('Sanitation Data'!$F$28,0,10*ROW('Sanitation Data'!F161)))</f>
        <v/>
      </c>
      <c r="CV167" s="273" t="str">
        <f ca="true">+IF(OFFSET('Sanitation Data'!$F$29,0,10*ROW('Sanitation Data'!F161))="","",OFFSET('Sanitation Data'!$F$29,0,10*ROW('Sanitation Data'!F161)))</f>
        <v/>
      </c>
      <c r="CW167" s="273" t="str">
        <f ca="true">+IF(OFFSET('Sanitation Data'!$F$30,0,10*ROW('Sanitation Data'!F161))="","",OFFSET('Sanitation Data'!$F$30,0,10*ROW('Sanitation Data'!F161)))</f>
        <v/>
      </c>
      <c r="CX167" s="273" t="str">
        <f ca="true">+IF(OFFSET('Sanitation Data'!$F$31,0,10*ROW('Sanitation Data'!F161))="","",OFFSET('Sanitation Data'!$F$31,0,10*ROW('Sanitation Data'!F161)))</f>
        <v/>
      </c>
      <c r="CY167" s="273" t="str">
        <f ca="true">+IF(OFFSET('Sanitation Data'!$F$32,0,10*ROW('Sanitation Data'!F161))="","",OFFSET('Sanitation Data'!$F$32,0,10*ROW('Sanitation Data'!F161)))</f>
        <v/>
      </c>
      <c r="CZ167" s="273" t="str">
        <f ca="true">+IF(OFFSET('Sanitation Data'!$G$28,0,10*ROW('Sanitation Data'!G161))="","",OFFSET('Sanitation Data'!$G$28,0,10*ROW('Sanitation Data'!G161)))</f>
        <v/>
      </c>
      <c r="DA167" s="273" t="str">
        <f ca="true">+IF(OFFSET('Sanitation Data'!$G$29,0,10*ROW('Sanitation Data'!G161))="","",OFFSET('Sanitation Data'!$G$29,0,10*ROW('Sanitation Data'!G161)))</f>
        <v/>
      </c>
      <c r="DB167" s="273" t="str">
        <f ca="true">+IF(OFFSET('Sanitation Data'!$G$30,0,10*ROW('Sanitation Data'!G161))="","",OFFSET('Sanitation Data'!$G$30,0,10*ROW('Sanitation Data'!G161)))</f>
        <v/>
      </c>
      <c r="DC167" s="273" t="str">
        <f ca="true">+IF(OFFSET('Sanitation Data'!$G$31,0,10*ROW('Sanitation Data'!G161))="","",OFFSET('Sanitation Data'!$G$31,0,10*ROW('Sanitation Data'!G161)))</f>
        <v/>
      </c>
      <c r="DD167" s="273" t="str">
        <f ca="true">+IF(OFFSET('Sanitation Data'!$G$32,0,10*ROW('Sanitation Data'!G161))="","",OFFSET('Sanitation Data'!$G$32,0,10*ROW('Sanitation Data'!G161)))</f>
        <v/>
      </c>
      <c r="DE167" s="273" t="str">
        <f ca="true">+IF(OFFSET('Sanitation Data'!$H$28,0,10*ROW('Sanitation Data'!H161))="","",OFFSET('Sanitation Data'!$H$28,0,10*ROW('Sanitation Data'!H161)))</f>
        <v/>
      </c>
      <c r="DF167" s="273" t="str">
        <f ca="true">+IF(OFFSET('Sanitation Data'!$H$29,0,10*ROW('Sanitation Data'!H161))="","",OFFSET('Sanitation Data'!$H$29,0,10*ROW('Sanitation Data'!H161)))</f>
        <v/>
      </c>
      <c r="DG167" s="273" t="str">
        <f ca="true">+IF(OFFSET('Sanitation Data'!$H$30,0,10*ROW('Sanitation Data'!H161))="","",OFFSET('Sanitation Data'!$H$30,0,10*ROW('Sanitation Data'!H161)))</f>
        <v/>
      </c>
      <c r="DH167" s="273" t="str">
        <f ca="true">+IF(OFFSET('Sanitation Data'!$H$31,0,10*ROW('Sanitation Data'!H161))="","",OFFSET('Sanitation Data'!$H$31,0,10*ROW('Sanitation Data'!H161)))</f>
        <v/>
      </c>
      <c r="DI167" s="273" t="str">
        <f ca="true">+IF(OFFSET('Sanitation Data'!$H$32,0,10*ROW('Sanitation Data'!H161))="","",OFFSET('Sanitation Data'!$H$32,0,10*ROW('Sanitation Data'!H161)))</f>
        <v/>
      </c>
      <c r="DJ167" s="273" t="str">
        <f ca="true">+IF(OFFSET('Sanitation Data'!$I$28,0,10*ROW('Sanitation Data'!I161))="","",OFFSET('Sanitation Data'!$I$28,0,10*ROW('Sanitation Data'!I161)))</f>
        <v/>
      </c>
      <c r="DK167" s="273" t="str">
        <f ca="true">+IF(OFFSET('Sanitation Data'!$I$29,0,10*ROW('Sanitation Data'!I161))="","",OFFSET('Sanitation Data'!$I$29,0,10*ROW('Sanitation Data'!I161)))</f>
        <v/>
      </c>
      <c r="DL167" s="273" t="str">
        <f ca="true">+IF(OFFSET('Sanitation Data'!$I$30,0,10*ROW('Sanitation Data'!I161))="","",OFFSET('Sanitation Data'!$I$30,0,10*ROW('Sanitation Data'!I161)))</f>
        <v/>
      </c>
      <c r="DM167" s="273" t="str">
        <f ca="true">+IF(OFFSET('Sanitation Data'!$I$31,0,10*ROW('Sanitation Data'!I161))="","",OFFSET('Sanitation Data'!$I$31,0,10*ROW('Sanitation Data'!I161)))</f>
        <v/>
      </c>
      <c r="DN167" s="273" t="str">
        <f ca="true">+IF(OFFSET('Sanitation Data'!$I$32,0,10*ROW('Sanitation Data'!I161))="","",OFFSET('Sanitation Data'!$I$32,0,10*ROW('Sanitation Data'!I161)))</f>
        <v/>
      </c>
      <c r="DO167" s="273" t="str">
        <f ca="true">+IF(OFFSET('Hygiene Data'!$D$11,0,10*ROW('Hygiene Data'!D161))="","",OFFSET('Hygiene Data'!$D$11,0,10*ROW('Hygiene Data'!D161)))</f>
        <v/>
      </c>
      <c r="DP167" s="273" t="str">
        <f ca="true">+IF(OFFSET('Hygiene Data'!$D$12,0,10*ROW('Hygiene Data'!D161))="","",OFFSET('Hygiene Data'!$D$12,0,10*ROW('Hygiene Data'!D161)))</f>
        <v/>
      </c>
      <c r="DQ167" s="273" t="str">
        <f ca="true">+IF(OFFSET('Hygiene Data'!$D$13,0,10*ROW('Hygiene Data'!D161))="","",OFFSET('Hygiene Data'!$D$13,0,10*ROW('Hygiene Data'!D161)))</f>
        <v/>
      </c>
      <c r="DR167" s="273" t="str">
        <f ca="true">+IF(OFFSET('Hygiene Data'!$E$11,0,10*ROW('Hygiene Data'!E161))="","",OFFSET('Hygiene Data'!$E$11,0,10*ROW('Hygiene Data'!E161)))</f>
        <v/>
      </c>
      <c r="DS167" s="273" t="str">
        <f ca="true">+IF(OFFSET('Hygiene Data'!$E$12,0,10*ROW('Hygiene Data'!E161))="","",OFFSET('Hygiene Data'!$E$12,0,10*ROW('Hygiene Data'!E161)))</f>
        <v/>
      </c>
      <c r="DT167" s="273" t="str">
        <f ca="true">+IF(OFFSET('Hygiene Data'!$E$13,0,10*ROW('Hygiene Data'!E161))="","",OFFSET('Hygiene Data'!$E$13,0,10*ROW('Hygiene Data'!E161)))</f>
        <v/>
      </c>
      <c r="DU167" s="273" t="str">
        <f ca="true">+IF(OFFSET('Hygiene Data'!$F$11,0,10*ROW('Hygiene Data'!F161))="","",OFFSET('Hygiene Data'!$F$11,0,10*ROW('Hygiene Data'!F161)))</f>
        <v/>
      </c>
      <c r="DV167" s="273" t="str">
        <f ca="true">+IF(OFFSET('Hygiene Data'!$F$12,0,10*ROW('Hygiene Data'!F161))="","",OFFSET('Hygiene Data'!$F$12,0,10*ROW('Hygiene Data'!F161)))</f>
        <v/>
      </c>
      <c r="DW167" s="273" t="str">
        <f ca="true">+IF(OFFSET('Hygiene Data'!$F$13,0,10*ROW('Hygiene Data'!F161))="","",OFFSET('Hygiene Data'!$F$13,0,10*ROW('Hygiene Data'!F161)))</f>
        <v/>
      </c>
      <c r="DX167" s="273" t="str">
        <f ca="true">+IF(OFFSET('Hygiene Data'!$G$11,0,10*ROW('Hygiene Data'!G161))="","",OFFSET('Hygiene Data'!$G$11,0,10*ROW('Hygiene Data'!G161)))</f>
        <v/>
      </c>
      <c r="DY167" s="273" t="str">
        <f ca="true">+IF(OFFSET('Hygiene Data'!$G$12,0,10*ROW('Hygiene Data'!G161))="","",OFFSET('Hygiene Data'!$G$12,0,10*ROW('Hygiene Data'!G161)))</f>
        <v/>
      </c>
      <c r="DZ167" s="273" t="str">
        <f ca="true">+IF(OFFSET('Hygiene Data'!$G$13,0,10*ROW('Hygiene Data'!G161))="","",OFFSET('Hygiene Data'!$G$13,0,10*ROW('Hygiene Data'!G161)))</f>
        <v/>
      </c>
      <c r="EA167" s="273" t="str">
        <f ca="true">+IF(OFFSET('Hygiene Data'!$H$11,0,10*ROW('Hygiene Data'!H161))="","",OFFSET('Hygiene Data'!$H$11,0,10*ROW('Hygiene Data'!H161)))</f>
        <v/>
      </c>
      <c r="EB167" s="273" t="str">
        <f ca="true">+IF(OFFSET('Hygiene Data'!$H$12,0,10*ROW('Hygiene Data'!H161))="","",OFFSET('Hygiene Data'!$H$12,0,10*ROW('Hygiene Data'!H161)))</f>
        <v/>
      </c>
      <c r="EC167" s="273" t="str">
        <f ca="true">+IF(OFFSET('Hygiene Data'!$H$13,0,10*ROW('Hygiene Data'!H161))="","",OFFSET('Hygiene Data'!$H$13,0,10*ROW('Hygiene Data'!H161)))</f>
        <v/>
      </c>
      <c r="ED167" s="273" t="str">
        <f ca="true">+IF(OFFSET('Hygiene Data'!$I$11,0,10*ROW('Hygiene Data'!I161))="","",OFFSET('Hygiene Data'!$I$11,0,10*ROW('Hygiene Data'!I161)))</f>
        <v/>
      </c>
      <c r="EE167" s="273" t="str">
        <f ca="true">+IF(OFFSET('Hygiene Data'!$I$12,0,10*ROW('Hygiene Data'!I161))="","",OFFSET('Hygiene Data'!$I$12,0,10*ROW('Hygiene Data'!I161)))</f>
        <v/>
      </c>
      <c r="EF167" s="273"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29"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3"/>
      <c r="BS168" s="273" t="str">
        <f ca="true">+IF(OFFSET('Water Data'!$D$27,0,10*ROW('Water Data'!D162))="","",OFFSET('Water Data'!$D$27,0,10*ROW('Water Data'!D162)))</f>
        <v/>
      </c>
      <c r="BT168" s="273" t="str">
        <f ca="true">+IF(OFFSET('Water Data'!$D$28,0,10*ROW('Water Data'!D162))="","",OFFSET('Water Data'!$D$28,0,10*ROW('Water Data'!D162)))</f>
        <v/>
      </c>
      <c r="BU168" s="273" t="str">
        <f ca="true">+IF(OFFSET('Water Data'!$D$29,0,10*ROW('Water Data'!D162))="","",OFFSET('Water Data'!$D$29,0,10*ROW('Water Data'!D162)))</f>
        <v/>
      </c>
      <c r="BV168" s="273" t="str">
        <f ca="true">+IF(OFFSET('Water Data'!$E$27,0,10*ROW('Water Data'!E162))="","",OFFSET('Water Data'!$E$27,0,10*ROW('Water Data'!E162)))</f>
        <v/>
      </c>
      <c r="BW168" s="273" t="str">
        <f ca="true">+IF(OFFSET('Water Data'!$E$28,0,10*ROW('Water Data'!E162))="","",OFFSET('Water Data'!$E$28,0,10*ROW('Water Data'!E162)))</f>
        <v/>
      </c>
      <c r="BX168" s="273" t="str">
        <f ca="true">+IF(OFFSET('Water Data'!$E$29,0,10*ROW('Water Data'!E162))="","",OFFSET('Water Data'!$E$29,0,10*ROW('Water Data'!E162)))</f>
        <v/>
      </c>
      <c r="BY168" s="273" t="str">
        <f ca="true">+IF(OFFSET('Water Data'!$F$27,0,10*ROW('Water Data'!F162))="","",OFFSET('Water Data'!$F$27,0,10*ROW('Water Data'!F162)))</f>
        <v/>
      </c>
      <c r="BZ168" s="273" t="str">
        <f ca="true">+IF(OFFSET('Water Data'!$F$28,0,10*ROW('Water Data'!F162))="","",OFFSET('Water Data'!$F$28,0,10*ROW('Water Data'!F162)))</f>
        <v/>
      </c>
      <c r="CA168" s="273" t="str">
        <f ca="true">+IF(OFFSET('Water Data'!$F$29,0,10*ROW('Water Data'!F162))="","",OFFSET('Water Data'!$F$29,0,10*ROW('Water Data'!F162)))</f>
        <v/>
      </c>
      <c r="CB168" s="273" t="str">
        <f ca="true">+IF(OFFSET('Water Data'!$G$27,0,10*ROW('Water Data'!G162))="","",OFFSET('Water Data'!$G$27,0,10*ROW('Water Data'!G162)))</f>
        <v/>
      </c>
      <c r="CC168" s="273" t="str">
        <f ca="true">+IF(OFFSET('Water Data'!$G$28,0,10*ROW('Water Data'!G162))="","",OFFSET('Water Data'!$G$28,0,10*ROW('Water Data'!G162)))</f>
        <v/>
      </c>
      <c r="CD168" s="273" t="str">
        <f ca="true">+IF(OFFSET('Water Data'!$G$29,0,10*ROW('Water Data'!G162))="","",OFFSET('Water Data'!$G$29,0,10*ROW('Water Data'!G162)))</f>
        <v/>
      </c>
      <c r="CE168" s="273" t="str">
        <f ca="true">+IF(OFFSET('Water Data'!$H$27,0,10*ROW('Water Data'!H162))="","",OFFSET('Water Data'!$H$27,0,10*ROW('Water Data'!H162)))</f>
        <v/>
      </c>
      <c r="CF168" s="273" t="str">
        <f ca="true">+IF(OFFSET('Water Data'!$H$28,0,10*ROW('Water Data'!H162))="","",OFFSET('Water Data'!$H$28,0,10*ROW('Water Data'!H162)))</f>
        <v/>
      </c>
      <c r="CG168" s="273" t="str">
        <f ca="true">+IF(OFFSET('Water Data'!$H$29,0,10*ROW('Water Data'!H162))="","",OFFSET('Water Data'!$H$29,0,10*ROW('Water Data'!H162)))</f>
        <v/>
      </c>
      <c r="CH168" s="273" t="str">
        <f ca="true">+IF(OFFSET('Water Data'!$I$27,0,10*ROW('Water Data'!I162))="","",OFFSET('Water Data'!$I$27,0,10*ROW('Water Data'!I162)))</f>
        <v/>
      </c>
      <c r="CI168" s="273" t="str">
        <f ca="true">+IF(OFFSET('Water Data'!$I$28,0,10*ROW('Water Data'!I162))="","",OFFSET('Water Data'!$I$28,0,10*ROW('Water Data'!I162)))</f>
        <v/>
      </c>
      <c r="CJ168" s="273" t="str">
        <f ca="true">+IF(OFFSET('Water Data'!$I$29,0,10*ROW('Water Data'!I162))="","",OFFSET('Water Data'!$I$29,0,10*ROW('Water Data'!I162)))</f>
        <v/>
      </c>
      <c r="CK168" s="273" t="str">
        <f ca="true">+IF(OFFSET('Sanitation Data'!$D$28,0,10*ROW('Sanitation Data'!D162))="","",OFFSET('Sanitation Data'!$D$28,0,10*ROW('Sanitation Data'!D162)))</f>
        <v/>
      </c>
      <c r="CL168" s="273" t="str">
        <f ca="true">+IF(OFFSET('Sanitation Data'!$D$29,0,10*ROW('Sanitation Data'!D162))="","",OFFSET('Sanitation Data'!$D$29,0,10*ROW('Sanitation Data'!D162)))</f>
        <v/>
      </c>
      <c r="CM168" s="273" t="str">
        <f ca="true">+IF(OFFSET('Sanitation Data'!$D$30,0,10*ROW('Sanitation Data'!D162))="","",OFFSET('Sanitation Data'!$D$30,0,10*ROW('Sanitation Data'!D162)))</f>
        <v/>
      </c>
      <c r="CN168" s="273" t="str">
        <f ca="true">+IF(OFFSET('Sanitation Data'!$D$31,0,10*ROW('Sanitation Data'!D162))="","",OFFSET('Sanitation Data'!$D$31,0,10*ROW('Sanitation Data'!D162)))</f>
        <v/>
      </c>
      <c r="CO168" s="273" t="str">
        <f ca="true">+IF(OFFSET('Sanitation Data'!$D$32,0,10*ROW('Sanitation Data'!D162))="","",OFFSET('Sanitation Data'!$D$32,0,10*ROW('Sanitation Data'!D162)))</f>
        <v/>
      </c>
      <c r="CP168" s="273" t="str">
        <f ca="true">+IF(OFFSET('Sanitation Data'!$E$28,0,10*ROW('Sanitation Data'!E162))="","",OFFSET('Sanitation Data'!$E$28,0,10*ROW('Sanitation Data'!E162)))</f>
        <v/>
      </c>
      <c r="CQ168" s="273" t="str">
        <f ca="true">+IF(OFFSET('Sanitation Data'!$E$29,0,10*ROW('Sanitation Data'!E162))="","",OFFSET('Sanitation Data'!$E$29,0,10*ROW('Sanitation Data'!E162)))</f>
        <v/>
      </c>
      <c r="CR168" s="273" t="str">
        <f ca="true">+IF(OFFSET('Sanitation Data'!$E$30,0,10*ROW('Sanitation Data'!E162))="","",OFFSET('Sanitation Data'!$E$30,0,10*ROW('Sanitation Data'!E162)))</f>
        <v/>
      </c>
      <c r="CS168" s="273" t="str">
        <f ca="true">+IF(OFFSET('Sanitation Data'!$E$31,0,10*ROW('Sanitation Data'!E162))="","",OFFSET('Sanitation Data'!$E$31,0,10*ROW('Sanitation Data'!E162)))</f>
        <v/>
      </c>
      <c r="CT168" s="273" t="str">
        <f ca="true">+IF(OFFSET('Sanitation Data'!$E$32,0,10*ROW('Sanitation Data'!E162))="","",OFFSET('Sanitation Data'!$E$32,0,10*ROW('Sanitation Data'!E162)))</f>
        <v/>
      </c>
      <c r="CU168" s="273" t="str">
        <f ca="true">+IF(OFFSET('Sanitation Data'!$F$28,0,10*ROW('Sanitation Data'!F162))="","",OFFSET('Sanitation Data'!$F$28,0,10*ROW('Sanitation Data'!F162)))</f>
        <v/>
      </c>
      <c r="CV168" s="273" t="str">
        <f ca="true">+IF(OFFSET('Sanitation Data'!$F$29,0,10*ROW('Sanitation Data'!F162))="","",OFFSET('Sanitation Data'!$F$29,0,10*ROW('Sanitation Data'!F162)))</f>
        <v/>
      </c>
      <c r="CW168" s="273" t="str">
        <f ca="true">+IF(OFFSET('Sanitation Data'!$F$30,0,10*ROW('Sanitation Data'!F162))="","",OFFSET('Sanitation Data'!$F$30,0,10*ROW('Sanitation Data'!F162)))</f>
        <v/>
      </c>
      <c r="CX168" s="273" t="str">
        <f ca="true">+IF(OFFSET('Sanitation Data'!$F$31,0,10*ROW('Sanitation Data'!F162))="","",OFFSET('Sanitation Data'!$F$31,0,10*ROW('Sanitation Data'!F162)))</f>
        <v/>
      </c>
      <c r="CY168" s="273" t="str">
        <f ca="true">+IF(OFFSET('Sanitation Data'!$F$32,0,10*ROW('Sanitation Data'!F162))="","",OFFSET('Sanitation Data'!$F$32,0,10*ROW('Sanitation Data'!F162)))</f>
        <v/>
      </c>
      <c r="CZ168" s="273" t="str">
        <f ca="true">+IF(OFFSET('Sanitation Data'!$G$28,0,10*ROW('Sanitation Data'!G162))="","",OFFSET('Sanitation Data'!$G$28,0,10*ROW('Sanitation Data'!G162)))</f>
        <v/>
      </c>
      <c r="DA168" s="273" t="str">
        <f ca="true">+IF(OFFSET('Sanitation Data'!$G$29,0,10*ROW('Sanitation Data'!G162))="","",OFFSET('Sanitation Data'!$G$29,0,10*ROW('Sanitation Data'!G162)))</f>
        <v/>
      </c>
      <c r="DB168" s="273" t="str">
        <f ca="true">+IF(OFFSET('Sanitation Data'!$G$30,0,10*ROW('Sanitation Data'!G162))="","",OFFSET('Sanitation Data'!$G$30,0,10*ROW('Sanitation Data'!G162)))</f>
        <v/>
      </c>
      <c r="DC168" s="273" t="str">
        <f ca="true">+IF(OFFSET('Sanitation Data'!$G$31,0,10*ROW('Sanitation Data'!G162))="","",OFFSET('Sanitation Data'!$G$31,0,10*ROW('Sanitation Data'!G162)))</f>
        <v/>
      </c>
      <c r="DD168" s="273" t="str">
        <f ca="true">+IF(OFFSET('Sanitation Data'!$G$32,0,10*ROW('Sanitation Data'!G162))="","",OFFSET('Sanitation Data'!$G$32,0,10*ROW('Sanitation Data'!G162)))</f>
        <v/>
      </c>
      <c r="DE168" s="273" t="str">
        <f ca="true">+IF(OFFSET('Sanitation Data'!$H$28,0,10*ROW('Sanitation Data'!H162))="","",OFFSET('Sanitation Data'!$H$28,0,10*ROW('Sanitation Data'!H162)))</f>
        <v/>
      </c>
      <c r="DF168" s="273" t="str">
        <f ca="true">+IF(OFFSET('Sanitation Data'!$H$29,0,10*ROW('Sanitation Data'!H162))="","",OFFSET('Sanitation Data'!$H$29,0,10*ROW('Sanitation Data'!H162)))</f>
        <v/>
      </c>
      <c r="DG168" s="273" t="str">
        <f ca="true">+IF(OFFSET('Sanitation Data'!$H$30,0,10*ROW('Sanitation Data'!H162))="","",OFFSET('Sanitation Data'!$H$30,0,10*ROW('Sanitation Data'!H162)))</f>
        <v/>
      </c>
      <c r="DH168" s="273" t="str">
        <f ca="true">+IF(OFFSET('Sanitation Data'!$H$31,0,10*ROW('Sanitation Data'!H162))="","",OFFSET('Sanitation Data'!$H$31,0,10*ROW('Sanitation Data'!H162)))</f>
        <v/>
      </c>
      <c r="DI168" s="273" t="str">
        <f ca="true">+IF(OFFSET('Sanitation Data'!$H$32,0,10*ROW('Sanitation Data'!H162))="","",OFFSET('Sanitation Data'!$H$32,0,10*ROW('Sanitation Data'!H162)))</f>
        <v/>
      </c>
      <c r="DJ168" s="273" t="str">
        <f ca="true">+IF(OFFSET('Sanitation Data'!$I$28,0,10*ROW('Sanitation Data'!I162))="","",OFFSET('Sanitation Data'!$I$28,0,10*ROW('Sanitation Data'!I162)))</f>
        <v/>
      </c>
      <c r="DK168" s="273" t="str">
        <f ca="true">+IF(OFFSET('Sanitation Data'!$I$29,0,10*ROW('Sanitation Data'!I162))="","",OFFSET('Sanitation Data'!$I$29,0,10*ROW('Sanitation Data'!I162)))</f>
        <v/>
      </c>
      <c r="DL168" s="273" t="str">
        <f ca="true">+IF(OFFSET('Sanitation Data'!$I$30,0,10*ROW('Sanitation Data'!I162))="","",OFFSET('Sanitation Data'!$I$30,0,10*ROW('Sanitation Data'!I162)))</f>
        <v/>
      </c>
      <c r="DM168" s="273" t="str">
        <f ca="true">+IF(OFFSET('Sanitation Data'!$I$31,0,10*ROW('Sanitation Data'!I162))="","",OFFSET('Sanitation Data'!$I$31,0,10*ROW('Sanitation Data'!I162)))</f>
        <v/>
      </c>
      <c r="DN168" s="273" t="str">
        <f ca="true">+IF(OFFSET('Sanitation Data'!$I$32,0,10*ROW('Sanitation Data'!I162))="","",OFFSET('Sanitation Data'!$I$32,0,10*ROW('Sanitation Data'!I162)))</f>
        <v/>
      </c>
      <c r="DO168" s="273" t="str">
        <f ca="true">+IF(OFFSET('Hygiene Data'!$D$11,0,10*ROW('Hygiene Data'!D162))="","",OFFSET('Hygiene Data'!$D$11,0,10*ROW('Hygiene Data'!D162)))</f>
        <v/>
      </c>
      <c r="DP168" s="273" t="str">
        <f ca="true">+IF(OFFSET('Hygiene Data'!$D$12,0,10*ROW('Hygiene Data'!D162))="","",OFFSET('Hygiene Data'!$D$12,0,10*ROW('Hygiene Data'!D162)))</f>
        <v/>
      </c>
      <c r="DQ168" s="273" t="str">
        <f ca="true">+IF(OFFSET('Hygiene Data'!$D$13,0,10*ROW('Hygiene Data'!D162))="","",OFFSET('Hygiene Data'!$D$13,0,10*ROW('Hygiene Data'!D162)))</f>
        <v/>
      </c>
      <c r="DR168" s="273" t="str">
        <f ca="true">+IF(OFFSET('Hygiene Data'!$E$11,0,10*ROW('Hygiene Data'!E162))="","",OFFSET('Hygiene Data'!$E$11,0,10*ROW('Hygiene Data'!E162)))</f>
        <v/>
      </c>
      <c r="DS168" s="273" t="str">
        <f ca="true">+IF(OFFSET('Hygiene Data'!$E$12,0,10*ROW('Hygiene Data'!E162))="","",OFFSET('Hygiene Data'!$E$12,0,10*ROW('Hygiene Data'!E162)))</f>
        <v/>
      </c>
      <c r="DT168" s="273" t="str">
        <f ca="true">+IF(OFFSET('Hygiene Data'!$E$13,0,10*ROW('Hygiene Data'!E162))="","",OFFSET('Hygiene Data'!$E$13,0,10*ROW('Hygiene Data'!E162)))</f>
        <v/>
      </c>
      <c r="DU168" s="273" t="str">
        <f ca="true">+IF(OFFSET('Hygiene Data'!$F$11,0,10*ROW('Hygiene Data'!F162))="","",OFFSET('Hygiene Data'!$F$11,0,10*ROW('Hygiene Data'!F162)))</f>
        <v/>
      </c>
      <c r="DV168" s="273" t="str">
        <f ca="true">+IF(OFFSET('Hygiene Data'!$F$12,0,10*ROW('Hygiene Data'!F162))="","",OFFSET('Hygiene Data'!$F$12,0,10*ROW('Hygiene Data'!F162)))</f>
        <v/>
      </c>
      <c r="DW168" s="273" t="str">
        <f ca="true">+IF(OFFSET('Hygiene Data'!$F$13,0,10*ROW('Hygiene Data'!F162))="","",OFFSET('Hygiene Data'!$F$13,0,10*ROW('Hygiene Data'!F162)))</f>
        <v/>
      </c>
      <c r="DX168" s="273" t="str">
        <f ca="true">+IF(OFFSET('Hygiene Data'!$G$11,0,10*ROW('Hygiene Data'!G162))="","",OFFSET('Hygiene Data'!$G$11,0,10*ROW('Hygiene Data'!G162)))</f>
        <v/>
      </c>
      <c r="DY168" s="273" t="str">
        <f ca="true">+IF(OFFSET('Hygiene Data'!$G$12,0,10*ROW('Hygiene Data'!G162))="","",OFFSET('Hygiene Data'!$G$12,0,10*ROW('Hygiene Data'!G162)))</f>
        <v/>
      </c>
      <c r="DZ168" s="273" t="str">
        <f ca="true">+IF(OFFSET('Hygiene Data'!$G$13,0,10*ROW('Hygiene Data'!G162))="","",OFFSET('Hygiene Data'!$G$13,0,10*ROW('Hygiene Data'!G162)))</f>
        <v/>
      </c>
      <c r="EA168" s="273" t="str">
        <f ca="true">+IF(OFFSET('Hygiene Data'!$H$11,0,10*ROW('Hygiene Data'!H162))="","",OFFSET('Hygiene Data'!$H$11,0,10*ROW('Hygiene Data'!H162)))</f>
        <v/>
      </c>
      <c r="EB168" s="273" t="str">
        <f ca="true">+IF(OFFSET('Hygiene Data'!$H$12,0,10*ROW('Hygiene Data'!H162))="","",OFFSET('Hygiene Data'!$H$12,0,10*ROW('Hygiene Data'!H162)))</f>
        <v/>
      </c>
      <c r="EC168" s="273" t="str">
        <f ca="true">+IF(OFFSET('Hygiene Data'!$H$13,0,10*ROW('Hygiene Data'!H162))="","",OFFSET('Hygiene Data'!$H$13,0,10*ROW('Hygiene Data'!H162)))</f>
        <v/>
      </c>
      <c r="ED168" s="273" t="str">
        <f ca="true">+IF(OFFSET('Hygiene Data'!$I$11,0,10*ROW('Hygiene Data'!I162))="","",OFFSET('Hygiene Data'!$I$11,0,10*ROW('Hygiene Data'!I162)))</f>
        <v/>
      </c>
      <c r="EE168" s="273" t="str">
        <f ca="true">+IF(OFFSET('Hygiene Data'!$I$12,0,10*ROW('Hygiene Data'!I162))="","",OFFSET('Hygiene Data'!$I$12,0,10*ROW('Hygiene Data'!I162)))</f>
        <v/>
      </c>
      <c r="EF168" s="273"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29"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3"/>
      <c r="BS169" s="273" t="str">
        <f ca="true">+IF(OFFSET('Water Data'!$D$27,0,10*ROW('Water Data'!D163))="","",OFFSET('Water Data'!$D$27,0,10*ROW('Water Data'!D163)))</f>
        <v/>
      </c>
      <c r="BT169" s="273" t="str">
        <f ca="true">+IF(OFFSET('Water Data'!$D$28,0,10*ROW('Water Data'!D163))="","",OFFSET('Water Data'!$D$28,0,10*ROW('Water Data'!D163)))</f>
        <v/>
      </c>
      <c r="BU169" s="273" t="str">
        <f ca="true">+IF(OFFSET('Water Data'!$D$29,0,10*ROW('Water Data'!D163))="","",OFFSET('Water Data'!$D$29,0,10*ROW('Water Data'!D163)))</f>
        <v/>
      </c>
      <c r="BV169" s="273" t="str">
        <f ca="true">+IF(OFFSET('Water Data'!$E$27,0,10*ROW('Water Data'!E163))="","",OFFSET('Water Data'!$E$27,0,10*ROW('Water Data'!E163)))</f>
        <v/>
      </c>
      <c r="BW169" s="273" t="str">
        <f ca="true">+IF(OFFSET('Water Data'!$E$28,0,10*ROW('Water Data'!E163))="","",OFFSET('Water Data'!$E$28,0,10*ROW('Water Data'!E163)))</f>
        <v/>
      </c>
      <c r="BX169" s="273" t="str">
        <f ca="true">+IF(OFFSET('Water Data'!$E$29,0,10*ROW('Water Data'!E163))="","",OFFSET('Water Data'!$E$29,0,10*ROW('Water Data'!E163)))</f>
        <v/>
      </c>
      <c r="BY169" s="273" t="str">
        <f ca="true">+IF(OFFSET('Water Data'!$F$27,0,10*ROW('Water Data'!F163))="","",OFFSET('Water Data'!$F$27,0,10*ROW('Water Data'!F163)))</f>
        <v/>
      </c>
      <c r="BZ169" s="273" t="str">
        <f ca="true">+IF(OFFSET('Water Data'!$F$28,0,10*ROW('Water Data'!F163))="","",OFFSET('Water Data'!$F$28,0,10*ROW('Water Data'!F163)))</f>
        <v/>
      </c>
      <c r="CA169" s="273" t="str">
        <f ca="true">+IF(OFFSET('Water Data'!$F$29,0,10*ROW('Water Data'!F163))="","",OFFSET('Water Data'!$F$29,0,10*ROW('Water Data'!F163)))</f>
        <v/>
      </c>
      <c r="CB169" s="273" t="str">
        <f ca="true">+IF(OFFSET('Water Data'!$G$27,0,10*ROW('Water Data'!G163))="","",OFFSET('Water Data'!$G$27,0,10*ROW('Water Data'!G163)))</f>
        <v/>
      </c>
      <c r="CC169" s="273" t="str">
        <f ca="true">+IF(OFFSET('Water Data'!$G$28,0,10*ROW('Water Data'!G163))="","",OFFSET('Water Data'!$G$28,0,10*ROW('Water Data'!G163)))</f>
        <v/>
      </c>
      <c r="CD169" s="273" t="str">
        <f ca="true">+IF(OFFSET('Water Data'!$G$29,0,10*ROW('Water Data'!G163))="","",OFFSET('Water Data'!$G$29,0,10*ROW('Water Data'!G163)))</f>
        <v/>
      </c>
      <c r="CE169" s="273" t="str">
        <f ca="true">+IF(OFFSET('Water Data'!$H$27,0,10*ROW('Water Data'!H163))="","",OFFSET('Water Data'!$H$27,0,10*ROW('Water Data'!H163)))</f>
        <v/>
      </c>
      <c r="CF169" s="273" t="str">
        <f ca="true">+IF(OFFSET('Water Data'!$H$28,0,10*ROW('Water Data'!H163))="","",OFFSET('Water Data'!$H$28,0,10*ROW('Water Data'!H163)))</f>
        <v/>
      </c>
      <c r="CG169" s="273" t="str">
        <f ca="true">+IF(OFFSET('Water Data'!$H$29,0,10*ROW('Water Data'!H163))="","",OFFSET('Water Data'!$H$29,0,10*ROW('Water Data'!H163)))</f>
        <v/>
      </c>
      <c r="CH169" s="273" t="str">
        <f ca="true">+IF(OFFSET('Water Data'!$I$27,0,10*ROW('Water Data'!I163))="","",OFFSET('Water Data'!$I$27,0,10*ROW('Water Data'!I163)))</f>
        <v/>
      </c>
      <c r="CI169" s="273" t="str">
        <f ca="true">+IF(OFFSET('Water Data'!$I$28,0,10*ROW('Water Data'!I163))="","",OFFSET('Water Data'!$I$28,0,10*ROW('Water Data'!I163)))</f>
        <v/>
      </c>
      <c r="CJ169" s="273" t="str">
        <f ca="true">+IF(OFFSET('Water Data'!$I$29,0,10*ROW('Water Data'!I163))="","",OFFSET('Water Data'!$I$29,0,10*ROW('Water Data'!I163)))</f>
        <v/>
      </c>
      <c r="CK169" s="273" t="str">
        <f ca="true">+IF(OFFSET('Sanitation Data'!$D$28,0,10*ROW('Sanitation Data'!D163))="","",OFFSET('Sanitation Data'!$D$28,0,10*ROW('Sanitation Data'!D163)))</f>
        <v/>
      </c>
      <c r="CL169" s="273" t="str">
        <f ca="true">+IF(OFFSET('Sanitation Data'!$D$29,0,10*ROW('Sanitation Data'!D163))="","",OFFSET('Sanitation Data'!$D$29,0,10*ROW('Sanitation Data'!D163)))</f>
        <v/>
      </c>
      <c r="CM169" s="273" t="str">
        <f ca="true">+IF(OFFSET('Sanitation Data'!$D$30,0,10*ROW('Sanitation Data'!D163))="","",OFFSET('Sanitation Data'!$D$30,0,10*ROW('Sanitation Data'!D163)))</f>
        <v/>
      </c>
      <c r="CN169" s="273" t="str">
        <f ca="true">+IF(OFFSET('Sanitation Data'!$D$31,0,10*ROW('Sanitation Data'!D163))="","",OFFSET('Sanitation Data'!$D$31,0,10*ROW('Sanitation Data'!D163)))</f>
        <v/>
      </c>
      <c r="CO169" s="273" t="str">
        <f ca="true">+IF(OFFSET('Sanitation Data'!$D$32,0,10*ROW('Sanitation Data'!D163))="","",OFFSET('Sanitation Data'!$D$32,0,10*ROW('Sanitation Data'!D163)))</f>
        <v/>
      </c>
      <c r="CP169" s="273" t="str">
        <f ca="true">+IF(OFFSET('Sanitation Data'!$E$28,0,10*ROW('Sanitation Data'!E163))="","",OFFSET('Sanitation Data'!$E$28,0,10*ROW('Sanitation Data'!E163)))</f>
        <v/>
      </c>
      <c r="CQ169" s="273" t="str">
        <f ca="true">+IF(OFFSET('Sanitation Data'!$E$29,0,10*ROW('Sanitation Data'!E163))="","",OFFSET('Sanitation Data'!$E$29,0,10*ROW('Sanitation Data'!E163)))</f>
        <v/>
      </c>
      <c r="CR169" s="273" t="str">
        <f ca="true">+IF(OFFSET('Sanitation Data'!$E$30,0,10*ROW('Sanitation Data'!E163))="","",OFFSET('Sanitation Data'!$E$30,0,10*ROW('Sanitation Data'!E163)))</f>
        <v/>
      </c>
      <c r="CS169" s="273" t="str">
        <f ca="true">+IF(OFFSET('Sanitation Data'!$E$31,0,10*ROW('Sanitation Data'!E163))="","",OFFSET('Sanitation Data'!$E$31,0,10*ROW('Sanitation Data'!E163)))</f>
        <v/>
      </c>
      <c r="CT169" s="273" t="str">
        <f ca="true">+IF(OFFSET('Sanitation Data'!$E$32,0,10*ROW('Sanitation Data'!E163))="","",OFFSET('Sanitation Data'!$E$32,0,10*ROW('Sanitation Data'!E163)))</f>
        <v/>
      </c>
      <c r="CU169" s="273" t="str">
        <f ca="true">+IF(OFFSET('Sanitation Data'!$F$28,0,10*ROW('Sanitation Data'!F163))="","",OFFSET('Sanitation Data'!$F$28,0,10*ROW('Sanitation Data'!F163)))</f>
        <v/>
      </c>
      <c r="CV169" s="273" t="str">
        <f ca="true">+IF(OFFSET('Sanitation Data'!$F$29,0,10*ROW('Sanitation Data'!F163))="","",OFFSET('Sanitation Data'!$F$29,0,10*ROW('Sanitation Data'!F163)))</f>
        <v/>
      </c>
      <c r="CW169" s="273" t="str">
        <f ca="true">+IF(OFFSET('Sanitation Data'!$F$30,0,10*ROW('Sanitation Data'!F163))="","",OFFSET('Sanitation Data'!$F$30,0,10*ROW('Sanitation Data'!F163)))</f>
        <v/>
      </c>
      <c r="CX169" s="273" t="str">
        <f ca="true">+IF(OFFSET('Sanitation Data'!$F$31,0,10*ROW('Sanitation Data'!F163))="","",OFFSET('Sanitation Data'!$F$31,0,10*ROW('Sanitation Data'!F163)))</f>
        <v/>
      </c>
      <c r="CY169" s="273" t="str">
        <f ca="true">+IF(OFFSET('Sanitation Data'!$F$32,0,10*ROW('Sanitation Data'!F163))="","",OFFSET('Sanitation Data'!$F$32,0,10*ROW('Sanitation Data'!F163)))</f>
        <v/>
      </c>
      <c r="CZ169" s="273" t="str">
        <f ca="true">+IF(OFFSET('Sanitation Data'!$G$28,0,10*ROW('Sanitation Data'!G163))="","",OFFSET('Sanitation Data'!$G$28,0,10*ROW('Sanitation Data'!G163)))</f>
        <v/>
      </c>
      <c r="DA169" s="273" t="str">
        <f ca="true">+IF(OFFSET('Sanitation Data'!$G$29,0,10*ROW('Sanitation Data'!G163))="","",OFFSET('Sanitation Data'!$G$29,0,10*ROW('Sanitation Data'!G163)))</f>
        <v/>
      </c>
      <c r="DB169" s="273" t="str">
        <f ca="true">+IF(OFFSET('Sanitation Data'!$G$30,0,10*ROW('Sanitation Data'!G163))="","",OFFSET('Sanitation Data'!$G$30,0,10*ROW('Sanitation Data'!G163)))</f>
        <v/>
      </c>
      <c r="DC169" s="273" t="str">
        <f ca="true">+IF(OFFSET('Sanitation Data'!$G$31,0,10*ROW('Sanitation Data'!G163))="","",OFFSET('Sanitation Data'!$G$31,0,10*ROW('Sanitation Data'!G163)))</f>
        <v/>
      </c>
      <c r="DD169" s="273" t="str">
        <f ca="true">+IF(OFFSET('Sanitation Data'!$G$32,0,10*ROW('Sanitation Data'!G163))="","",OFFSET('Sanitation Data'!$G$32,0,10*ROW('Sanitation Data'!G163)))</f>
        <v/>
      </c>
      <c r="DE169" s="273" t="str">
        <f ca="true">+IF(OFFSET('Sanitation Data'!$H$28,0,10*ROW('Sanitation Data'!H163))="","",OFFSET('Sanitation Data'!$H$28,0,10*ROW('Sanitation Data'!H163)))</f>
        <v/>
      </c>
      <c r="DF169" s="273" t="str">
        <f ca="true">+IF(OFFSET('Sanitation Data'!$H$29,0,10*ROW('Sanitation Data'!H163))="","",OFFSET('Sanitation Data'!$H$29,0,10*ROW('Sanitation Data'!H163)))</f>
        <v/>
      </c>
      <c r="DG169" s="273" t="str">
        <f ca="true">+IF(OFFSET('Sanitation Data'!$H$30,0,10*ROW('Sanitation Data'!H163))="","",OFFSET('Sanitation Data'!$H$30,0,10*ROW('Sanitation Data'!H163)))</f>
        <v/>
      </c>
      <c r="DH169" s="273" t="str">
        <f ca="true">+IF(OFFSET('Sanitation Data'!$H$31,0,10*ROW('Sanitation Data'!H163))="","",OFFSET('Sanitation Data'!$H$31,0,10*ROW('Sanitation Data'!H163)))</f>
        <v/>
      </c>
      <c r="DI169" s="273" t="str">
        <f ca="true">+IF(OFFSET('Sanitation Data'!$H$32,0,10*ROW('Sanitation Data'!H163))="","",OFFSET('Sanitation Data'!$H$32,0,10*ROW('Sanitation Data'!H163)))</f>
        <v/>
      </c>
      <c r="DJ169" s="273" t="str">
        <f ca="true">+IF(OFFSET('Sanitation Data'!$I$28,0,10*ROW('Sanitation Data'!I163))="","",OFFSET('Sanitation Data'!$I$28,0,10*ROW('Sanitation Data'!I163)))</f>
        <v/>
      </c>
      <c r="DK169" s="273" t="str">
        <f ca="true">+IF(OFFSET('Sanitation Data'!$I$29,0,10*ROW('Sanitation Data'!I163))="","",OFFSET('Sanitation Data'!$I$29,0,10*ROW('Sanitation Data'!I163)))</f>
        <v/>
      </c>
      <c r="DL169" s="273" t="str">
        <f ca="true">+IF(OFFSET('Sanitation Data'!$I$30,0,10*ROW('Sanitation Data'!I163))="","",OFFSET('Sanitation Data'!$I$30,0,10*ROW('Sanitation Data'!I163)))</f>
        <v/>
      </c>
      <c r="DM169" s="273" t="str">
        <f ca="true">+IF(OFFSET('Sanitation Data'!$I$31,0,10*ROW('Sanitation Data'!I163))="","",OFFSET('Sanitation Data'!$I$31,0,10*ROW('Sanitation Data'!I163)))</f>
        <v/>
      </c>
      <c r="DN169" s="273" t="str">
        <f ca="true">+IF(OFFSET('Sanitation Data'!$I$32,0,10*ROW('Sanitation Data'!I163))="","",OFFSET('Sanitation Data'!$I$32,0,10*ROW('Sanitation Data'!I163)))</f>
        <v/>
      </c>
      <c r="DO169" s="273" t="str">
        <f ca="true">+IF(OFFSET('Hygiene Data'!$D$11,0,10*ROW('Hygiene Data'!D163))="","",OFFSET('Hygiene Data'!$D$11,0,10*ROW('Hygiene Data'!D163)))</f>
        <v/>
      </c>
      <c r="DP169" s="273" t="str">
        <f ca="true">+IF(OFFSET('Hygiene Data'!$D$12,0,10*ROW('Hygiene Data'!D163))="","",OFFSET('Hygiene Data'!$D$12,0,10*ROW('Hygiene Data'!D163)))</f>
        <v/>
      </c>
      <c r="DQ169" s="273" t="str">
        <f ca="true">+IF(OFFSET('Hygiene Data'!$D$13,0,10*ROW('Hygiene Data'!D163))="","",OFFSET('Hygiene Data'!$D$13,0,10*ROW('Hygiene Data'!D163)))</f>
        <v/>
      </c>
      <c r="DR169" s="273" t="str">
        <f ca="true">+IF(OFFSET('Hygiene Data'!$E$11,0,10*ROW('Hygiene Data'!E163))="","",OFFSET('Hygiene Data'!$E$11,0,10*ROW('Hygiene Data'!E163)))</f>
        <v/>
      </c>
      <c r="DS169" s="273" t="str">
        <f ca="true">+IF(OFFSET('Hygiene Data'!$E$12,0,10*ROW('Hygiene Data'!E163))="","",OFFSET('Hygiene Data'!$E$12,0,10*ROW('Hygiene Data'!E163)))</f>
        <v/>
      </c>
      <c r="DT169" s="273" t="str">
        <f ca="true">+IF(OFFSET('Hygiene Data'!$E$13,0,10*ROW('Hygiene Data'!E163))="","",OFFSET('Hygiene Data'!$E$13,0,10*ROW('Hygiene Data'!E163)))</f>
        <v/>
      </c>
      <c r="DU169" s="273" t="str">
        <f ca="true">+IF(OFFSET('Hygiene Data'!$F$11,0,10*ROW('Hygiene Data'!F163))="","",OFFSET('Hygiene Data'!$F$11,0,10*ROW('Hygiene Data'!F163)))</f>
        <v/>
      </c>
      <c r="DV169" s="273" t="str">
        <f ca="true">+IF(OFFSET('Hygiene Data'!$F$12,0,10*ROW('Hygiene Data'!F163))="","",OFFSET('Hygiene Data'!$F$12,0,10*ROW('Hygiene Data'!F163)))</f>
        <v/>
      </c>
      <c r="DW169" s="273" t="str">
        <f ca="true">+IF(OFFSET('Hygiene Data'!$F$13,0,10*ROW('Hygiene Data'!F163))="","",OFFSET('Hygiene Data'!$F$13,0,10*ROW('Hygiene Data'!F163)))</f>
        <v/>
      </c>
      <c r="DX169" s="273" t="str">
        <f ca="true">+IF(OFFSET('Hygiene Data'!$G$11,0,10*ROW('Hygiene Data'!G163))="","",OFFSET('Hygiene Data'!$G$11,0,10*ROW('Hygiene Data'!G163)))</f>
        <v/>
      </c>
      <c r="DY169" s="273" t="str">
        <f ca="true">+IF(OFFSET('Hygiene Data'!$G$12,0,10*ROW('Hygiene Data'!G163))="","",OFFSET('Hygiene Data'!$G$12,0,10*ROW('Hygiene Data'!G163)))</f>
        <v/>
      </c>
      <c r="DZ169" s="273" t="str">
        <f ca="true">+IF(OFFSET('Hygiene Data'!$G$13,0,10*ROW('Hygiene Data'!G163))="","",OFFSET('Hygiene Data'!$G$13,0,10*ROW('Hygiene Data'!G163)))</f>
        <v/>
      </c>
      <c r="EA169" s="273" t="str">
        <f ca="true">+IF(OFFSET('Hygiene Data'!$H$11,0,10*ROW('Hygiene Data'!H163))="","",OFFSET('Hygiene Data'!$H$11,0,10*ROW('Hygiene Data'!H163)))</f>
        <v/>
      </c>
      <c r="EB169" s="273" t="str">
        <f ca="true">+IF(OFFSET('Hygiene Data'!$H$12,0,10*ROW('Hygiene Data'!H163))="","",OFFSET('Hygiene Data'!$H$12,0,10*ROW('Hygiene Data'!H163)))</f>
        <v/>
      </c>
      <c r="EC169" s="273" t="str">
        <f ca="true">+IF(OFFSET('Hygiene Data'!$H$13,0,10*ROW('Hygiene Data'!H163))="","",OFFSET('Hygiene Data'!$H$13,0,10*ROW('Hygiene Data'!H163)))</f>
        <v/>
      </c>
      <c r="ED169" s="273" t="str">
        <f ca="true">+IF(OFFSET('Hygiene Data'!$I$11,0,10*ROW('Hygiene Data'!I163))="","",OFFSET('Hygiene Data'!$I$11,0,10*ROW('Hygiene Data'!I163)))</f>
        <v/>
      </c>
      <c r="EE169" s="273" t="str">
        <f ca="true">+IF(OFFSET('Hygiene Data'!$I$12,0,10*ROW('Hygiene Data'!I163))="","",OFFSET('Hygiene Data'!$I$12,0,10*ROW('Hygiene Data'!I163)))</f>
        <v/>
      </c>
      <c r="EF169" s="273"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29"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3"/>
      <c r="BS170" s="273" t="str">
        <f ca="true">+IF(OFFSET('Water Data'!$D$27,0,10*ROW('Water Data'!D164))="","",OFFSET('Water Data'!$D$27,0,10*ROW('Water Data'!D164)))</f>
        <v/>
      </c>
      <c r="BT170" s="273" t="str">
        <f ca="true">+IF(OFFSET('Water Data'!$D$28,0,10*ROW('Water Data'!D164))="","",OFFSET('Water Data'!$D$28,0,10*ROW('Water Data'!D164)))</f>
        <v/>
      </c>
      <c r="BU170" s="273" t="str">
        <f ca="true">+IF(OFFSET('Water Data'!$D$29,0,10*ROW('Water Data'!D164))="","",OFFSET('Water Data'!$D$29,0,10*ROW('Water Data'!D164)))</f>
        <v/>
      </c>
      <c r="BV170" s="273" t="str">
        <f ca="true">+IF(OFFSET('Water Data'!$E$27,0,10*ROW('Water Data'!E164))="","",OFFSET('Water Data'!$E$27,0,10*ROW('Water Data'!E164)))</f>
        <v/>
      </c>
      <c r="BW170" s="273" t="str">
        <f ca="true">+IF(OFFSET('Water Data'!$E$28,0,10*ROW('Water Data'!E164))="","",OFFSET('Water Data'!$E$28,0,10*ROW('Water Data'!E164)))</f>
        <v/>
      </c>
      <c r="BX170" s="273" t="str">
        <f ca="true">+IF(OFFSET('Water Data'!$E$29,0,10*ROW('Water Data'!E164))="","",OFFSET('Water Data'!$E$29,0,10*ROW('Water Data'!E164)))</f>
        <v/>
      </c>
      <c r="BY170" s="273" t="str">
        <f ca="true">+IF(OFFSET('Water Data'!$F$27,0,10*ROW('Water Data'!F164))="","",OFFSET('Water Data'!$F$27,0,10*ROW('Water Data'!F164)))</f>
        <v/>
      </c>
      <c r="BZ170" s="273" t="str">
        <f ca="true">+IF(OFFSET('Water Data'!$F$28,0,10*ROW('Water Data'!F164))="","",OFFSET('Water Data'!$F$28,0,10*ROW('Water Data'!F164)))</f>
        <v/>
      </c>
      <c r="CA170" s="273" t="str">
        <f ca="true">+IF(OFFSET('Water Data'!$F$29,0,10*ROW('Water Data'!F164))="","",OFFSET('Water Data'!$F$29,0,10*ROW('Water Data'!F164)))</f>
        <v/>
      </c>
      <c r="CB170" s="273" t="str">
        <f ca="true">+IF(OFFSET('Water Data'!$G$27,0,10*ROW('Water Data'!G164))="","",OFFSET('Water Data'!$G$27,0,10*ROW('Water Data'!G164)))</f>
        <v/>
      </c>
      <c r="CC170" s="273" t="str">
        <f ca="true">+IF(OFFSET('Water Data'!$G$28,0,10*ROW('Water Data'!G164))="","",OFFSET('Water Data'!$G$28,0,10*ROW('Water Data'!G164)))</f>
        <v/>
      </c>
      <c r="CD170" s="273" t="str">
        <f ca="true">+IF(OFFSET('Water Data'!$G$29,0,10*ROW('Water Data'!G164))="","",OFFSET('Water Data'!$G$29,0,10*ROW('Water Data'!G164)))</f>
        <v/>
      </c>
      <c r="CE170" s="273" t="str">
        <f ca="true">+IF(OFFSET('Water Data'!$H$27,0,10*ROW('Water Data'!H164))="","",OFFSET('Water Data'!$H$27,0,10*ROW('Water Data'!H164)))</f>
        <v/>
      </c>
      <c r="CF170" s="273" t="str">
        <f ca="true">+IF(OFFSET('Water Data'!$H$28,0,10*ROW('Water Data'!H164))="","",OFFSET('Water Data'!$H$28,0,10*ROW('Water Data'!H164)))</f>
        <v/>
      </c>
      <c r="CG170" s="273" t="str">
        <f ca="true">+IF(OFFSET('Water Data'!$H$29,0,10*ROW('Water Data'!H164))="","",OFFSET('Water Data'!$H$29,0,10*ROW('Water Data'!H164)))</f>
        <v/>
      </c>
      <c r="CH170" s="273" t="str">
        <f ca="true">+IF(OFFSET('Water Data'!$I$27,0,10*ROW('Water Data'!I164))="","",OFFSET('Water Data'!$I$27,0,10*ROW('Water Data'!I164)))</f>
        <v/>
      </c>
      <c r="CI170" s="273" t="str">
        <f ca="true">+IF(OFFSET('Water Data'!$I$28,0,10*ROW('Water Data'!I164))="","",OFFSET('Water Data'!$I$28,0,10*ROW('Water Data'!I164)))</f>
        <v/>
      </c>
      <c r="CJ170" s="273" t="str">
        <f ca="true">+IF(OFFSET('Water Data'!$I$29,0,10*ROW('Water Data'!I164))="","",OFFSET('Water Data'!$I$29,0,10*ROW('Water Data'!I164)))</f>
        <v/>
      </c>
      <c r="CK170" s="273" t="str">
        <f ca="true">+IF(OFFSET('Sanitation Data'!$D$28,0,10*ROW('Sanitation Data'!D164))="","",OFFSET('Sanitation Data'!$D$28,0,10*ROW('Sanitation Data'!D164)))</f>
        <v/>
      </c>
      <c r="CL170" s="273" t="str">
        <f ca="true">+IF(OFFSET('Sanitation Data'!$D$29,0,10*ROW('Sanitation Data'!D164))="","",OFFSET('Sanitation Data'!$D$29,0,10*ROW('Sanitation Data'!D164)))</f>
        <v/>
      </c>
      <c r="CM170" s="273" t="str">
        <f ca="true">+IF(OFFSET('Sanitation Data'!$D$30,0,10*ROW('Sanitation Data'!D164))="","",OFFSET('Sanitation Data'!$D$30,0,10*ROW('Sanitation Data'!D164)))</f>
        <v/>
      </c>
      <c r="CN170" s="273" t="str">
        <f ca="true">+IF(OFFSET('Sanitation Data'!$D$31,0,10*ROW('Sanitation Data'!D164))="","",OFFSET('Sanitation Data'!$D$31,0,10*ROW('Sanitation Data'!D164)))</f>
        <v/>
      </c>
      <c r="CO170" s="273" t="str">
        <f ca="true">+IF(OFFSET('Sanitation Data'!$D$32,0,10*ROW('Sanitation Data'!D164))="","",OFFSET('Sanitation Data'!$D$32,0,10*ROW('Sanitation Data'!D164)))</f>
        <v/>
      </c>
      <c r="CP170" s="273" t="str">
        <f ca="true">+IF(OFFSET('Sanitation Data'!$E$28,0,10*ROW('Sanitation Data'!E164))="","",OFFSET('Sanitation Data'!$E$28,0,10*ROW('Sanitation Data'!E164)))</f>
        <v/>
      </c>
      <c r="CQ170" s="273" t="str">
        <f ca="true">+IF(OFFSET('Sanitation Data'!$E$29,0,10*ROW('Sanitation Data'!E164))="","",OFFSET('Sanitation Data'!$E$29,0,10*ROW('Sanitation Data'!E164)))</f>
        <v/>
      </c>
      <c r="CR170" s="273" t="str">
        <f ca="true">+IF(OFFSET('Sanitation Data'!$E$30,0,10*ROW('Sanitation Data'!E164))="","",OFFSET('Sanitation Data'!$E$30,0,10*ROW('Sanitation Data'!E164)))</f>
        <v/>
      </c>
      <c r="CS170" s="273" t="str">
        <f ca="true">+IF(OFFSET('Sanitation Data'!$E$31,0,10*ROW('Sanitation Data'!E164))="","",OFFSET('Sanitation Data'!$E$31,0,10*ROW('Sanitation Data'!E164)))</f>
        <v/>
      </c>
      <c r="CT170" s="273" t="str">
        <f ca="true">+IF(OFFSET('Sanitation Data'!$E$32,0,10*ROW('Sanitation Data'!E164))="","",OFFSET('Sanitation Data'!$E$32,0,10*ROW('Sanitation Data'!E164)))</f>
        <v/>
      </c>
      <c r="CU170" s="273" t="str">
        <f ca="true">+IF(OFFSET('Sanitation Data'!$F$28,0,10*ROW('Sanitation Data'!F164))="","",OFFSET('Sanitation Data'!$F$28,0,10*ROW('Sanitation Data'!F164)))</f>
        <v/>
      </c>
      <c r="CV170" s="273" t="str">
        <f ca="true">+IF(OFFSET('Sanitation Data'!$F$29,0,10*ROW('Sanitation Data'!F164))="","",OFFSET('Sanitation Data'!$F$29,0,10*ROW('Sanitation Data'!F164)))</f>
        <v/>
      </c>
      <c r="CW170" s="273" t="str">
        <f ca="true">+IF(OFFSET('Sanitation Data'!$F$30,0,10*ROW('Sanitation Data'!F164))="","",OFFSET('Sanitation Data'!$F$30,0,10*ROW('Sanitation Data'!F164)))</f>
        <v/>
      </c>
      <c r="CX170" s="273" t="str">
        <f ca="true">+IF(OFFSET('Sanitation Data'!$F$31,0,10*ROW('Sanitation Data'!F164))="","",OFFSET('Sanitation Data'!$F$31,0,10*ROW('Sanitation Data'!F164)))</f>
        <v/>
      </c>
      <c r="CY170" s="273" t="str">
        <f ca="true">+IF(OFFSET('Sanitation Data'!$F$32,0,10*ROW('Sanitation Data'!F164))="","",OFFSET('Sanitation Data'!$F$32,0,10*ROW('Sanitation Data'!F164)))</f>
        <v/>
      </c>
      <c r="CZ170" s="273" t="str">
        <f ca="true">+IF(OFFSET('Sanitation Data'!$G$28,0,10*ROW('Sanitation Data'!G164))="","",OFFSET('Sanitation Data'!$G$28,0,10*ROW('Sanitation Data'!G164)))</f>
        <v/>
      </c>
      <c r="DA170" s="273" t="str">
        <f ca="true">+IF(OFFSET('Sanitation Data'!$G$29,0,10*ROW('Sanitation Data'!G164))="","",OFFSET('Sanitation Data'!$G$29,0,10*ROW('Sanitation Data'!G164)))</f>
        <v/>
      </c>
      <c r="DB170" s="273" t="str">
        <f ca="true">+IF(OFFSET('Sanitation Data'!$G$30,0,10*ROW('Sanitation Data'!G164))="","",OFFSET('Sanitation Data'!$G$30,0,10*ROW('Sanitation Data'!G164)))</f>
        <v/>
      </c>
      <c r="DC170" s="273" t="str">
        <f ca="true">+IF(OFFSET('Sanitation Data'!$G$31,0,10*ROW('Sanitation Data'!G164))="","",OFFSET('Sanitation Data'!$G$31,0,10*ROW('Sanitation Data'!G164)))</f>
        <v/>
      </c>
      <c r="DD170" s="273" t="str">
        <f ca="true">+IF(OFFSET('Sanitation Data'!$G$32,0,10*ROW('Sanitation Data'!G164))="","",OFFSET('Sanitation Data'!$G$32,0,10*ROW('Sanitation Data'!G164)))</f>
        <v/>
      </c>
      <c r="DE170" s="273" t="str">
        <f ca="true">+IF(OFFSET('Sanitation Data'!$H$28,0,10*ROW('Sanitation Data'!H164))="","",OFFSET('Sanitation Data'!$H$28,0,10*ROW('Sanitation Data'!H164)))</f>
        <v/>
      </c>
      <c r="DF170" s="273" t="str">
        <f ca="true">+IF(OFFSET('Sanitation Data'!$H$29,0,10*ROW('Sanitation Data'!H164))="","",OFFSET('Sanitation Data'!$H$29,0,10*ROW('Sanitation Data'!H164)))</f>
        <v/>
      </c>
      <c r="DG170" s="273" t="str">
        <f ca="true">+IF(OFFSET('Sanitation Data'!$H$30,0,10*ROW('Sanitation Data'!H164))="","",OFFSET('Sanitation Data'!$H$30,0,10*ROW('Sanitation Data'!H164)))</f>
        <v/>
      </c>
      <c r="DH170" s="273" t="str">
        <f ca="true">+IF(OFFSET('Sanitation Data'!$H$31,0,10*ROW('Sanitation Data'!H164))="","",OFFSET('Sanitation Data'!$H$31,0,10*ROW('Sanitation Data'!H164)))</f>
        <v/>
      </c>
      <c r="DI170" s="273" t="str">
        <f ca="true">+IF(OFFSET('Sanitation Data'!$H$32,0,10*ROW('Sanitation Data'!H164))="","",OFFSET('Sanitation Data'!$H$32,0,10*ROW('Sanitation Data'!H164)))</f>
        <v/>
      </c>
      <c r="DJ170" s="273" t="str">
        <f ca="true">+IF(OFFSET('Sanitation Data'!$I$28,0,10*ROW('Sanitation Data'!I164))="","",OFFSET('Sanitation Data'!$I$28,0,10*ROW('Sanitation Data'!I164)))</f>
        <v/>
      </c>
      <c r="DK170" s="273" t="str">
        <f ca="true">+IF(OFFSET('Sanitation Data'!$I$29,0,10*ROW('Sanitation Data'!I164))="","",OFFSET('Sanitation Data'!$I$29,0,10*ROW('Sanitation Data'!I164)))</f>
        <v/>
      </c>
      <c r="DL170" s="273" t="str">
        <f ca="true">+IF(OFFSET('Sanitation Data'!$I$30,0,10*ROW('Sanitation Data'!I164))="","",OFFSET('Sanitation Data'!$I$30,0,10*ROW('Sanitation Data'!I164)))</f>
        <v/>
      </c>
      <c r="DM170" s="273" t="str">
        <f ca="true">+IF(OFFSET('Sanitation Data'!$I$31,0,10*ROW('Sanitation Data'!I164))="","",OFFSET('Sanitation Data'!$I$31,0,10*ROW('Sanitation Data'!I164)))</f>
        <v/>
      </c>
      <c r="DN170" s="273" t="str">
        <f ca="true">+IF(OFFSET('Sanitation Data'!$I$32,0,10*ROW('Sanitation Data'!I164))="","",OFFSET('Sanitation Data'!$I$32,0,10*ROW('Sanitation Data'!I164)))</f>
        <v/>
      </c>
      <c r="DO170" s="273" t="str">
        <f ca="true">+IF(OFFSET('Hygiene Data'!$D$11,0,10*ROW('Hygiene Data'!D164))="","",OFFSET('Hygiene Data'!$D$11,0,10*ROW('Hygiene Data'!D164)))</f>
        <v/>
      </c>
      <c r="DP170" s="273" t="str">
        <f ca="true">+IF(OFFSET('Hygiene Data'!$D$12,0,10*ROW('Hygiene Data'!D164))="","",OFFSET('Hygiene Data'!$D$12,0,10*ROW('Hygiene Data'!D164)))</f>
        <v/>
      </c>
      <c r="DQ170" s="273" t="str">
        <f ca="true">+IF(OFFSET('Hygiene Data'!$D$13,0,10*ROW('Hygiene Data'!D164))="","",OFFSET('Hygiene Data'!$D$13,0,10*ROW('Hygiene Data'!D164)))</f>
        <v/>
      </c>
      <c r="DR170" s="273" t="str">
        <f ca="true">+IF(OFFSET('Hygiene Data'!$E$11,0,10*ROW('Hygiene Data'!E164))="","",OFFSET('Hygiene Data'!$E$11,0,10*ROW('Hygiene Data'!E164)))</f>
        <v/>
      </c>
      <c r="DS170" s="273" t="str">
        <f ca="true">+IF(OFFSET('Hygiene Data'!$E$12,0,10*ROW('Hygiene Data'!E164))="","",OFFSET('Hygiene Data'!$E$12,0,10*ROW('Hygiene Data'!E164)))</f>
        <v/>
      </c>
      <c r="DT170" s="273" t="str">
        <f ca="true">+IF(OFFSET('Hygiene Data'!$E$13,0,10*ROW('Hygiene Data'!E164))="","",OFFSET('Hygiene Data'!$E$13,0,10*ROW('Hygiene Data'!E164)))</f>
        <v/>
      </c>
      <c r="DU170" s="273" t="str">
        <f ca="true">+IF(OFFSET('Hygiene Data'!$F$11,0,10*ROW('Hygiene Data'!F164))="","",OFFSET('Hygiene Data'!$F$11,0,10*ROW('Hygiene Data'!F164)))</f>
        <v/>
      </c>
      <c r="DV170" s="273" t="str">
        <f ca="true">+IF(OFFSET('Hygiene Data'!$F$12,0,10*ROW('Hygiene Data'!F164))="","",OFFSET('Hygiene Data'!$F$12,0,10*ROW('Hygiene Data'!F164)))</f>
        <v/>
      </c>
      <c r="DW170" s="273" t="str">
        <f ca="true">+IF(OFFSET('Hygiene Data'!$F$13,0,10*ROW('Hygiene Data'!F164))="","",OFFSET('Hygiene Data'!$F$13,0,10*ROW('Hygiene Data'!F164)))</f>
        <v/>
      </c>
      <c r="DX170" s="273" t="str">
        <f ca="true">+IF(OFFSET('Hygiene Data'!$G$11,0,10*ROW('Hygiene Data'!G164))="","",OFFSET('Hygiene Data'!$G$11,0,10*ROW('Hygiene Data'!G164)))</f>
        <v/>
      </c>
      <c r="DY170" s="273" t="str">
        <f ca="true">+IF(OFFSET('Hygiene Data'!$G$12,0,10*ROW('Hygiene Data'!G164))="","",OFFSET('Hygiene Data'!$G$12,0,10*ROW('Hygiene Data'!G164)))</f>
        <v/>
      </c>
      <c r="DZ170" s="273" t="str">
        <f ca="true">+IF(OFFSET('Hygiene Data'!$G$13,0,10*ROW('Hygiene Data'!G164))="","",OFFSET('Hygiene Data'!$G$13,0,10*ROW('Hygiene Data'!G164)))</f>
        <v/>
      </c>
      <c r="EA170" s="273" t="str">
        <f ca="true">+IF(OFFSET('Hygiene Data'!$H$11,0,10*ROW('Hygiene Data'!H164))="","",OFFSET('Hygiene Data'!$H$11,0,10*ROW('Hygiene Data'!H164)))</f>
        <v/>
      </c>
      <c r="EB170" s="273" t="str">
        <f ca="true">+IF(OFFSET('Hygiene Data'!$H$12,0,10*ROW('Hygiene Data'!H164))="","",OFFSET('Hygiene Data'!$H$12,0,10*ROW('Hygiene Data'!H164)))</f>
        <v/>
      </c>
      <c r="EC170" s="273" t="str">
        <f ca="true">+IF(OFFSET('Hygiene Data'!$H$13,0,10*ROW('Hygiene Data'!H164))="","",OFFSET('Hygiene Data'!$H$13,0,10*ROW('Hygiene Data'!H164)))</f>
        <v/>
      </c>
      <c r="ED170" s="273" t="str">
        <f ca="true">+IF(OFFSET('Hygiene Data'!$I$11,0,10*ROW('Hygiene Data'!I164))="","",OFFSET('Hygiene Data'!$I$11,0,10*ROW('Hygiene Data'!I164)))</f>
        <v/>
      </c>
      <c r="EE170" s="273" t="str">
        <f ca="true">+IF(OFFSET('Hygiene Data'!$I$12,0,10*ROW('Hygiene Data'!I164))="","",OFFSET('Hygiene Data'!$I$12,0,10*ROW('Hygiene Data'!I164)))</f>
        <v/>
      </c>
      <c r="EF170" s="273"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29"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3"/>
      <c r="BS171" s="273" t="str">
        <f ca="true">+IF(OFFSET('Water Data'!$D$27,0,10*ROW('Water Data'!D165))="","",OFFSET('Water Data'!$D$27,0,10*ROW('Water Data'!D165)))</f>
        <v/>
      </c>
      <c r="BT171" s="273" t="str">
        <f ca="true">+IF(OFFSET('Water Data'!$D$28,0,10*ROW('Water Data'!D165))="","",OFFSET('Water Data'!$D$28,0,10*ROW('Water Data'!D165)))</f>
        <v/>
      </c>
      <c r="BU171" s="273" t="str">
        <f ca="true">+IF(OFFSET('Water Data'!$D$29,0,10*ROW('Water Data'!D165))="","",OFFSET('Water Data'!$D$29,0,10*ROW('Water Data'!D165)))</f>
        <v/>
      </c>
      <c r="BV171" s="273" t="str">
        <f ca="true">+IF(OFFSET('Water Data'!$E$27,0,10*ROW('Water Data'!E165))="","",OFFSET('Water Data'!$E$27,0,10*ROW('Water Data'!E165)))</f>
        <v/>
      </c>
      <c r="BW171" s="273" t="str">
        <f ca="true">+IF(OFFSET('Water Data'!$E$28,0,10*ROW('Water Data'!E165))="","",OFFSET('Water Data'!$E$28,0,10*ROW('Water Data'!E165)))</f>
        <v/>
      </c>
      <c r="BX171" s="273" t="str">
        <f ca="true">+IF(OFFSET('Water Data'!$E$29,0,10*ROW('Water Data'!E165))="","",OFFSET('Water Data'!$E$29,0,10*ROW('Water Data'!E165)))</f>
        <v/>
      </c>
      <c r="BY171" s="273" t="str">
        <f ca="true">+IF(OFFSET('Water Data'!$F$27,0,10*ROW('Water Data'!F165))="","",OFFSET('Water Data'!$F$27,0,10*ROW('Water Data'!F165)))</f>
        <v/>
      </c>
      <c r="BZ171" s="273" t="str">
        <f ca="true">+IF(OFFSET('Water Data'!$F$28,0,10*ROW('Water Data'!F165))="","",OFFSET('Water Data'!$F$28,0,10*ROW('Water Data'!F165)))</f>
        <v/>
      </c>
      <c r="CA171" s="273" t="str">
        <f ca="true">+IF(OFFSET('Water Data'!$F$29,0,10*ROW('Water Data'!F165))="","",OFFSET('Water Data'!$F$29,0,10*ROW('Water Data'!F165)))</f>
        <v/>
      </c>
      <c r="CB171" s="273" t="str">
        <f ca="true">+IF(OFFSET('Water Data'!$G$27,0,10*ROW('Water Data'!G165))="","",OFFSET('Water Data'!$G$27,0,10*ROW('Water Data'!G165)))</f>
        <v/>
      </c>
      <c r="CC171" s="273" t="str">
        <f ca="true">+IF(OFFSET('Water Data'!$G$28,0,10*ROW('Water Data'!G165))="","",OFFSET('Water Data'!$G$28,0,10*ROW('Water Data'!G165)))</f>
        <v/>
      </c>
      <c r="CD171" s="273" t="str">
        <f ca="true">+IF(OFFSET('Water Data'!$G$29,0,10*ROW('Water Data'!G165))="","",OFFSET('Water Data'!$G$29,0,10*ROW('Water Data'!G165)))</f>
        <v/>
      </c>
      <c r="CE171" s="273" t="str">
        <f ca="true">+IF(OFFSET('Water Data'!$H$27,0,10*ROW('Water Data'!H165))="","",OFFSET('Water Data'!$H$27,0,10*ROW('Water Data'!H165)))</f>
        <v/>
      </c>
      <c r="CF171" s="273" t="str">
        <f ca="true">+IF(OFFSET('Water Data'!$H$28,0,10*ROW('Water Data'!H165))="","",OFFSET('Water Data'!$H$28,0,10*ROW('Water Data'!H165)))</f>
        <v/>
      </c>
      <c r="CG171" s="273" t="str">
        <f ca="true">+IF(OFFSET('Water Data'!$H$29,0,10*ROW('Water Data'!H165))="","",OFFSET('Water Data'!$H$29,0,10*ROW('Water Data'!H165)))</f>
        <v/>
      </c>
      <c r="CH171" s="273" t="str">
        <f ca="true">+IF(OFFSET('Water Data'!$I$27,0,10*ROW('Water Data'!I165))="","",OFFSET('Water Data'!$I$27,0,10*ROW('Water Data'!I165)))</f>
        <v/>
      </c>
      <c r="CI171" s="273" t="str">
        <f ca="true">+IF(OFFSET('Water Data'!$I$28,0,10*ROW('Water Data'!I165))="","",OFFSET('Water Data'!$I$28,0,10*ROW('Water Data'!I165)))</f>
        <v/>
      </c>
      <c r="CJ171" s="273" t="str">
        <f ca="true">+IF(OFFSET('Water Data'!$I$29,0,10*ROW('Water Data'!I165))="","",OFFSET('Water Data'!$I$29,0,10*ROW('Water Data'!I165)))</f>
        <v/>
      </c>
      <c r="CK171" s="273" t="str">
        <f ca="true">+IF(OFFSET('Sanitation Data'!$D$28,0,10*ROW('Sanitation Data'!D165))="","",OFFSET('Sanitation Data'!$D$28,0,10*ROW('Sanitation Data'!D165)))</f>
        <v/>
      </c>
      <c r="CL171" s="273" t="str">
        <f ca="true">+IF(OFFSET('Sanitation Data'!$D$29,0,10*ROW('Sanitation Data'!D165))="","",OFFSET('Sanitation Data'!$D$29,0,10*ROW('Sanitation Data'!D165)))</f>
        <v/>
      </c>
      <c r="CM171" s="273" t="str">
        <f ca="true">+IF(OFFSET('Sanitation Data'!$D$30,0,10*ROW('Sanitation Data'!D165))="","",OFFSET('Sanitation Data'!$D$30,0,10*ROW('Sanitation Data'!D165)))</f>
        <v/>
      </c>
      <c r="CN171" s="273" t="str">
        <f ca="true">+IF(OFFSET('Sanitation Data'!$D$31,0,10*ROW('Sanitation Data'!D165))="","",OFFSET('Sanitation Data'!$D$31,0,10*ROW('Sanitation Data'!D165)))</f>
        <v/>
      </c>
      <c r="CO171" s="273" t="str">
        <f ca="true">+IF(OFFSET('Sanitation Data'!$D$32,0,10*ROW('Sanitation Data'!D165))="","",OFFSET('Sanitation Data'!$D$32,0,10*ROW('Sanitation Data'!D165)))</f>
        <v/>
      </c>
      <c r="CP171" s="273" t="str">
        <f ca="true">+IF(OFFSET('Sanitation Data'!$E$28,0,10*ROW('Sanitation Data'!E165))="","",OFFSET('Sanitation Data'!$E$28,0,10*ROW('Sanitation Data'!E165)))</f>
        <v/>
      </c>
      <c r="CQ171" s="273" t="str">
        <f ca="true">+IF(OFFSET('Sanitation Data'!$E$29,0,10*ROW('Sanitation Data'!E165))="","",OFFSET('Sanitation Data'!$E$29,0,10*ROW('Sanitation Data'!E165)))</f>
        <v/>
      </c>
      <c r="CR171" s="273" t="str">
        <f ca="true">+IF(OFFSET('Sanitation Data'!$E$30,0,10*ROW('Sanitation Data'!E165))="","",OFFSET('Sanitation Data'!$E$30,0,10*ROW('Sanitation Data'!E165)))</f>
        <v/>
      </c>
      <c r="CS171" s="273" t="str">
        <f ca="true">+IF(OFFSET('Sanitation Data'!$E$31,0,10*ROW('Sanitation Data'!E165))="","",OFFSET('Sanitation Data'!$E$31,0,10*ROW('Sanitation Data'!E165)))</f>
        <v/>
      </c>
      <c r="CT171" s="273" t="str">
        <f ca="true">+IF(OFFSET('Sanitation Data'!$E$32,0,10*ROW('Sanitation Data'!E165))="","",OFFSET('Sanitation Data'!$E$32,0,10*ROW('Sanitation Data'!E165)))</f>
        <v/>
      </c>
      <c r="CU171" s="273" t="str">
        <f ca="true">+IF(OFFSET('Sanitation Data'!$F$28,0,10*ROW('Sanitation Data'!F165))="","",OFFSET('Sanitation Data'!$F$28,0,10*ROW('Sanitation Data'!F165)))</f>
        <v/>
      </c>
      <c r="CV171" s="273" t="str">
        <f ca="true">+IF(OFFSET('Sanitation Data'!$F$29,0,10*ROW('Sanitation Data'!F165))="","",OFFSET('Sanitation Data'!$F$29,0,10*ROW('Sanitation Data'!F165)))</f>
        <v/>
      </c>
      <c r="CW171" s="273" t="str">
        <f ca="true">+IF(OFFSET('Sanitation Data'!$F$30,0,10*ROW('Sanitation Data'!F165))="","",OFFSET('Sanitation Data'!$F$30,0,10*ROW('Sanitation Data'!F165)))</f>
        <v/>
      </c>
      <c r="CX171" s="273" t="str">
        <f ca="true">+IF(OFFSET('Sanitation Data'!$F$31,0,10*ROW('Sanitation Data'!F165))="","",OFFSET('Sanitation Data'!$F$31,0,10*ROW('Sanitation Data'!F165)))</f>
        <v/>
      </c>
      <c r="CY171" s="273" t="str">
        <f ca="true">+IF(OFFSET('Sanitation Data'!$F$32,0,10*ROW('Sanitation Data'!F165))="","",OFFSET('Sanitation Data'!$F$32,0,10*ROW('Sanitation Data'!F165)))</f>
        <v/>
      </c>
      <c r="CZ171" s="273" t="str">
        <f ca="true">+IF(OFFSET('Sanitation Data'!$G$28,0,10*ROW('Sanitation Data'!G165))="","",OFFSET('Sanitation Data'!$G$28,0,10*ROW('Sanitation Data'!G165)))</f>
        <v/>
      </c>
      <c r="DA171" s="273" t="str">
        <f ca="true">+IF(OFFSET('Sanitation Data'!$G$29,0,10*ROW('Sanitation Data'!G165))="","",OFFSET('Sanitation Data'!$G$29,0,10*ROW('Sanitation Data'!G165)))</f>
        <v/>
      </c>
      <c r="DB171" s="273" t="str">
        <f ca="true">+IF(OFFSET('Sanitation Data'!$G$30,0,10*ROW('Sanitation Data'!G165))="","",OFFSET('Sanitation Data'!$G$30,0,10*ROW('Sanitation Data'!G165)))</f>
        <v/>
      </c>
      <c r="DC171" s="273" t="str">
        <f ca="true">+IF(OFFSET('Sanitation Data'!$G$31,0,10*ROW('Sanitation Data'!G165))="","",OFFSET('Sanitation Data'!$G$31,0,10*ROW('Sanitation Data'!G165)))</f>
        <v/>
      </c>
      <c r="DD171" s="273" t="str">
        <f ca="true">+IF(OFFSET('Sanitation Data'!$G$32,0,10*ROW('Sanitation Data'!G165))="","",OFFSET('Sanitation Data'!$G$32,0,10*ROW('Sanitation Data'!G165)))</f>
        <v/>
      </c>
      <c r="DE171" s="273" t="str">
        <f ca="true">+IF(OFFSET('Sanitation Data'!$H$28,0,10*ROW('Sanitation Data'!H165))="","",OFFSET('Sanitation Data'!$H$28,0,10*ROW('Sanitation Data'!H165)))</f>
        <v/>
      </c>
      <c r="DF171" s="273" t="str">
        <f ca="true">+IF(OFFSET('Sanitation Data'!$H$29,0,10*ROW('Sanitation Data'!H165))="","",OFFSET('Sanitation Data'!$H$29,0,10*ROW('Sanitation Data'!H165)))</f>
        <v/>
      </c>
      <c r="DG171" s="273" t="str">
        <f ca="true">+IF(OFFSET('Sanitation Data'!$H$30,0,10*ROW('Sanitation Data'!H165))="","",OFFSET('Sanitation Data'!$H$30,0,10*ROW('Sanitation Data'!H165)))</f>
        <v/>
      </c>
      <c r="DH171" s="273" t="str">
        <f ca="true">+IF(OFFSET('Sanitation Data'!$H$31,0,10*ROW('Sanitation Data'!H165))="","",OFFSET('Sanitation Data'!$H$31,0,10*ROW('Sanitation Data'!H165)))</f>
        <v/>
      </c>
      <c r="DI171" s="273" t="str">
        <f ca="true">+IF(OFFSET('Sanitation Data'!$H$32,0,10*ROW('Sanitation Data'!H165))="","",OFFSET('Sanitation Data'!$H$32,0,10*ROW('Sanitation Data'!H165)))</f>
        <v/>
      </c>
      <c r="DJ171" s="273" t="str">
        <f ca="true">+IF(OFFSET('Sanitation Data'!$I$28,0,10*ROW('Sanitation Data'!I165))="","",OFFSET('Sanitation Data'!$I$28,0,10*ROW('Sanitation Data'!I165)))</f>
        <v/>
      </c>
      <c r="DK171" s="273" t="str">
        <f ca="true">+IF(OFFSET('Sanitation Data'!$I$29,0,10*ROW('Sanitation Data'!I165))="","",OFFSET('Sanitation Data'!$I$29,0,10*ROW('Sanitation Data'!I165)))</f>
        <v/>
      </c>
      <c r="DL171" s="273" t="str">
        <f ca="true">+IF(OFFSET('Sanitation Data'!$I$30,0,10*ROW('Sanitation Data'!I165))="","",OFFSET('Sanitation Data'!$I$30,0,10*ROW('Sanitation Data'!I165)))</f>
        <v/>
      </c>
      <c r="DM171" s="273" t="str">
        <f ca="true">+IF(OFFSET('Sanitation Data'!$I$31,0,10*ROW('Sanitation Data'!I165))="","",OFFSET('Sanitation Data'!$I$31,0,10*ROW('Sanitation Data'!I165)))</f>
        <v/>
      </c>
      <c r="DN171" s="273" t="str">
        <f ca="true">+IF(OFFSET('Sanitation Data'!$I$32,0,10*ROW('Sanitation Data'!I165))="","",OFFSET('Sanitation Data'!$I$32,0,10*ROW('Sanitation Data'!I165)))</f>
        <v/>
      </c>
      <c r="DO171" s="273" t="str">
        <f ca="true">+IF(OFFSET('Hygiene Data'!$D$11,0,10*ROW('Hygiene Data'!D165))="","",OFFSET('Hygiene Data'!$D$11,0,10*ROW('Hygiene Data'!D165)))</f>
        <v/>
      </c>
      <c r="DP171" s="273" t="str">
        <f ca="true">+IF(OFFSET('Hygiene Data'!$D$12,0,10*ROW('Hygiene Data'!D165))="","",OFFSET('Hygiene Data'!$D$12,0,10*ROW('Hygiene Data'!D165)))</f>
        <v/>
      </c>
      <c r="DQ171" s="273" t="str">
        <f ca="true">+IF(OFFSET('Hygiene Data'!$D$13,0,10*ROW('Hygiene Data'!D165))="","",OFFSET('Hygiene Data'!$D$13,0,10*ROW('Hygiene Data'!D165)))</f>
        <v/>
      </c>
      <c r="DR171" s="273" t="str">
        <f ca="true">+IF(OFFSET('Hygiene Data'!$E$11,0,10*ROW('Hygiene Data'!E165))="","",OFFSET('Hygiene Data'!$E$11,0,10*ROW('Hygiene Data'!E165)))</f>
        <v/>
      </c>
      <c r="DS171" s="273" t="str">
        <f ca="true">+IF(OFFSET('Hygiene Data'!$E$12,0,10*ROW('Hygiene Data'!E165))="","",OFFSET('Hygiene Data'!$E$12,0,10*ROW('Hygiene Data'!E165)))</f>
        <v/>
      </c>
      <c r="DT171" s="273" t="str">
        <f ca="true">+IF(OFFSET('Hygiene Data'!$E$13,0,10*ROW('Hygiene Data'!E165))="","",OFFSET('Hygiene Data'!$E$13,0,10*ROW('Hygiene Data'!E165)))</f>
        <v/>
      </c>
      <c r="DU171" s="273" t="str">
        <f ca="true">+IF(OFFSET('Hygiene Data'!$F$11,0,10*ROW('Hygiene Data'!F165))="","",OFFSET('Hygiene Data'!$F$11,0,10*ROW('Hygiene Data'!F165)))</f>
        <v/>
      </c>
      <c r="DV171" s="273" t="str">
        <f ca="true">+IF(OFFSET('Hygiene Data'!$F$12,0,10*ROW('Hygiene Data'!F165))="","",OFFSET('Hygiene Data'!$F$12,0,10*ROW('Hygiene Data'!F165)))</f>
        <v/>
      </c>
      <c r="DW171" s="273" t="str">
        <f ca="true">+IF(OFFSET('Hygiene Data'!$F$13,0,10*ROW('Hygiene Data'!F165))="","",OFFSET('Hygiene Data'!$F$13,0,10*ROW('Hygiene Data'!F165)))</f>
        <v/>
      </c>
      <c r="DX171" s="273" t="str">
        <f ca="true">+IF(OFFSET('Hygiene Data'!$G$11,0,10*ROW('Hygiene Data'!G165))="","",OFFSET('Hygiene Data'!$G$11,0,10*ROW('Hygiene Data'!G165)))</f>
        <v/>
      </c>
      <c r="DY171" s="273" t="str">
        <f ca="true">+IF(OFFSET('Hygiene Data'!$G$12,0,10*ROW('Hygiene Data'!G165))="","",OFFSET('Hygiene Data'!$G$12,0,10*ROW('Hygiene Data'!G165)))</f>
        <v/>
      </c>
      <c r="DZ171" s="273" t="str">
        <f ca="true">+IF(OFFSET('Hygiene Data'!$G$13,0,10*ROW('Hygiene Data'!G165))="","",OFFSET('Hygiene Data'!$G$13,0,10*ROW('Hygiene Data'!G165)))</f>
        <v/>
      </c>
      <c r="EA171" s="273" t="str">
        <f ca="true">+IF(OFFSET('Hygiene Data'!$H$11,0,10*ROW('Hygiene Data'!H165))="","",OFFSET('Hygiene Data'!$H$11,0,10*ROW('Hygiene Data'!H165)))</f>
        <v/>
      </c>
      <c r="EB171" s="273" t="str">
        <f ca="true">+IF(OFFSET('Hygiene Data'!$H$12,0,10*ROW('Hygiene Data'!H165))="","",OFFSET('Hygiene Data'!$H$12,0,10*ROW('Hygiene Data'!H165)))</f>
        <v/>
      </c>
      <c r="EC171" s="273" t="str">
        <f ca="true">+IF(OFFSET('Hygiene Data'!$H$13,0,10*ROW('Hygiene Data'!H165))="","",OFFSET('Hygiene Data'!$H$13,0,10*ROW('Hygiene Data'!H165)))</f>
        <v/>
      </c>
      <c r="ED171" s="273" t="str">
        <f ca="true">+IF(OFFSET('Hygiene Data'!$I$11,0,10*ROW('Hygiene Data'!I165))="","",OFFSET('Hygiene Data'!$I$11,0,10*ROW('Hygiene Data'!I165)))</f>
        <v/>
      </c>
      <c r="EE171" s="273" t="str">
        <f ca="true">+IF(OFFSET('Hygiene Data'!$I$12,0,10*ROW('Hygiene Data'!I165))="","",OFFSET('Hygiene Data'!$I$12,0,10*ROW('Hygiene Data'!I165)))</f>
        <v/>
      </c>
      <c r="EF171" s="273"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29"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3"/>
      <c r="BS172" s="273" t="str">
        <f ca="true">+IF(OFFSET('Water Data'!$D$27,0,10*ROW('Water Data'!D166))="","",OFFSET('Water Data'!$D$27,0,10*ROW('Water Data'!D166)))</f>
        <v/>
      </c>
      <c r="BT172" s="273" t="str">
        <f ca="true">+IF(OFFSET('Water Data'!$D$28,0,10*ROW('Water Data'!D166))="","",OFFSET('Water Data'!$D$28,0,10*ROW('Water Data'!D166)))</f>
        <v/>
      </c>
      <c r="BU172" s="273" t="str">
        <f ca="true">+IF(OFFSET('Water Data'!$D$29,0,10*ROW('Water Data'!D166))="","",OFFSET('Water Data'!$D$29,0,10*ROW('Water Data'!D166)))</f>
        <v/>
      </c>
      <c r="BV172" s="273" t="str">
        <f ca="true">+IF(OFFSET('Water Data'!$E$27,0,10*ROW('Water Data'!E166))="","",OFFSET('Water Data'!$E$27,0,10*ROW('Water Data'!E166)))</f>
        <v/>
      </c>
      <c r="BW172" s="273" t="str">
        <f ca="true">+IF(OFFSET('Water Data'!$E$28,0,10*ROW('Water Data'!E166))="","",OFFSET('Water Data'!$E$28,0,10*ROW('Water Data'!E166)))</f>
        <v/>
      </c>
      <c r="BX172" s="273" t="str">
        <f ca="true">+IF(OFFSET('Water Data'!$E$29,0,10*ROW('Water Data'!E166))="","",OFFSET('Water Data'!$E$29,0,10*ROW('Water Data'!E166)))</f>
        <v/>
      </c>
      <c r="BY172" s="273" t="str">
        <f ca="true">+IF(OFFSET('Water Data'!$F$27,0,10*ROW('Water Data'!F166))="","",OFFSET('Water Data'!$F$27,0,10*ROW('Water Data'!F166)))</f>
        <v/>
      </c>
      <c r="BZ172" s="273" t="str">
        <f ca="true">+IF(OFFSET('Water Data'!$F$28,0,10*ROW('Water Data'!F166))="","",OFFSET('Water Data'!$F$28,0,10*ROW('Water Data'!F166)))</f>
        <v/>
      </c>
      <c r="CA172" s="273" t="str">
        <f ca="true">+IF(OFFSET('Water Data'!$F$29,0,10*ROW('Water Data'!F166))="","",OFFSET('Water Data'!$F$29,0,10*ROW('Water Data'!F166)))</f>
        <v/>
      </c>
      <c r="CB172" s="273" t="str">
        <f ca="true">+IF(OFFSET('Water Data'!$G$27,0,10*ROW('Water Data'!G166))="","",OFFSET('Water Data'!$G$27,0,10*ROW('Water Data'!G166)))</f>
        <v/>
      </c>
      <c r="CC172" s="273" t="str">
        <f ca="true">+IF(OFFSET('Water Data'!$G$28,0,10*ROW('Water Data'!G166))="","",OFFSET('Water Data'!$G$28,0,10*ROW('Water Data'!G166)))</f>
        <v/>
      </c>
      <c r="CD172" s="273" t="str">
        <f ca="true">+IF(OFFSET('Water Data'!$G$29,0,10*ROW('Water Data'!G166))="","",OFFSET('Water Data'!$G$29,0,10*ROW('Water Data'!G166)))</f>
        <v/>
      </c>
      <c r="CE172" s="273" t="str">
        <f ca="true">+IF(OFFSET('Water Data'!$H$27,0,10*ROW('Water Data'!H166))="","",OFFSET('Water Data'!$H$27,0,10*ROW('Water Data'!H166)))</f>
        <v/>
      </c>
      <c r="CF172" s="273" t="str">
        <f ca="true">+IF(OFFSET('Water Data'!$H$28,0,10*ROW('Water Data'!H166))="","",OFFSET('Water Data'!$H$28,0,10*ROW('Water Data'!H166)))</f>
        <v/>
      </c>
      <c r="CG172" s="273" t="str">
        <f ca="true">+IF(OFFSET('Water Data'!$H$29,0,10*ROW('Water Data'!H166))="","",OFFSET('Water Data'!$H$29,0,10*ROW('Water Data'!H166)))</f>
        <v/>
      </c>
      <c r="CH172" s="273" t="str">
        <f ca="true">+IF(OFFSET('Water Data'!$I$27,0,10*ROW('Water Data'!I166))="","",OFFSET('Water Data'!$I$27,0,10*ROW('Water Data'!I166)))</f>
        <v/>
      </c>
      <c r="CI172" s="273" t="str">
        <f ca="true">+IF(OFFSET('Water Data'!$I$28,0,10*ROW('Water Data'!I166))="","",OFFSET('Water Data'!$I$28,0,10*ROW('Water Data'!I166)))</f>
        <v/>
      </c>
      <c r="CJ172" s="273" t="str">
        <f ca="true">+IF(OFFSET('Water Data'!$I$29,0,10*ROW('Water Data'!I166))="","",OFFSET('Water Data'!$I$29,0,10*ROW('Water Data'!I166)))</f>
        <v/>
      </c>
      <c r="CK172" s="273" t="str">
        <f ca="true">+IF(OFFSET('Sanitation Data'!$D$28,0,10*ROW('Sanitation Data'!D166))="","",OFFSET('Sanitation Data'!$D$28,0,10*ROW('Sanitation Data'!D166)))</f>
        <v/>
      </c>
      <c r="CL172" s="273" t="str">
        <f ca="true">+IF(OFFSET('Sanitation Data'!$D$29,0,10*ROW('Sanitation Data'!D166))="","",OFFSET('Sanitation Data'!$D$29,0,10*ROW('Sanitation Data'!D166)))</f>
        <v/>
      </c>
      <c r="CM172" s="273" t="str">
        <f ca="true">+IF(OFFSET('Sanitation Data'!$D$30,0,10*ROW('Sanitation Data'!D166))="","",OFFSET('Sanitation Data'!$D$30,0,10*ROW('Sanitation Data'!D166)))</f>
        <v/>
      </c>
      <c r="CN172" s="273" t="str">
        <f ca="true">+IF(OFFSET('Sanitation Data'!$D$31,0,10*ROW('Sanitation Data'!D166))="","",OFFSET('Sanitation Data'!$D$31,0,10*ROW('Sanitation Data'!D166)))</f>
        <v/>
      </c>
      <c r="CO172" s="273" t="str">
        <f ca="true">+IF(OFFSET('Sanitation Data'!$D$32,0,10*ROW('Sanitation Data'!D166))="","",OFFSET('Sanitation Data'!$D$32,0,10*ROW('Sanitation Data'!D166)))</f>
        <v/>
      </c>
      <c r="CP172" s="273" t="str">
        <f ca="true">+IF(OFFSET('Sanitation Data'!$E$28,0,10*ROW('Sanitation Data'!E166))="","",OFFSET('Sanitation Data'!$E$28,0,10*ROW('Sanitation Data'!E166)))</f>
        <v/>
      </c>
      <c r="CQ172" s="273" t="str">
        <f ca="true">+IF(OFFSET('Sanitation Data'!$E$29,0,10*ROW('Sanitation Data'!E166))="","",OFFSET('Sanitation Data'!$E$29,0,10*ROW('Sanitation Data'!E166)))</f>
        <v/>
      </c>
      <c r="CR172" s="273" t="str">
        <f ca="true">+IF(OFFSET('Sanitation Data'!$E$30,0,10*ROW('Sanitation Data'!E166))="","",OFFSET('Sanitation Data'!$E$30,0,10*ROW('Sanitation Data'!E166)))</f>
        <v/>
      </c>
      <c r="CS172" s="273" t="str">
        <f ca="true">+IF(OFFSET('Sanitation Data'!$E$31,0,10*ROW('Sanitation Data'!E166))="","",OFFSET('Sanitation Data'!$E$31,0,10*ROW('Sanitation Data'!E166)))</f>
        <v/>
      </c>
      <c r="CT172" s="273" t="str">
        <f ca="true">+IF(OFFSET('Sanitation Data'!$E$32,0,10*ROW('Sanitation Data'!E166))="","",OFFSET('Sanitation Data'!$E$32,0,10*ROW('Sanitation Data'!E166)))</f>
        <v/>
      </c>
      <c r="CU172" s="273" t="str">
        <f ca="true">+IF(OFFSET('Sanitation Data'!$F$28,0,10*ROW('Sanitation Data'!F166))="","",OFFSET('Sanitation Data'!$F$28,0,10*ROW('Sanitation Data'!F166)))</f>
        <v/>
      </c>
      <c r="CV172" s="273" t="str">
        <f ca="true">+IF(OFFSET('Sanitation Data'!$F$29,0,10*ROW('Sanitation Data'!F166))="","",OFFSET('Sanitation Data'!$F$29,0,10*ROW('Sanitation Data'!F166)))</f>
        <v/>
      </c>
      <c r="CW172" s="273" t="str">
        <f ca="true">+IF(OFFSET('Sanitation Data'!$F$30,0,10*ROW('Sanitation Data'!F166))="","",OFFSET('Sanitation Data'!$F$30,0,10*ROW('Sanitation Data'!F166)))</f>
        <v/>
      </c>
      <c r="CX172" s="273" t="str">
        <f ca="true">+IF(OFFSET('Sanitation Data'!$F$31,0,10*ROW('Sanitation Data'!F166))="","",OFFSET('Sanitation Data'!$F$31,0,10*ROW('Sanitation Data'!F166)))</f>
        <v/>
      </c>
      <c r="CY172" s="273" t="str">
        <f ca="true">+IF(OFFSET('Sanitation Data'!$F$32,0,10*ROW('Sanitation Data'!F166))="","",OFFSET('Sanitation Data'!$F$32,0,10*ROW('Sanitation Data'!F166)))</f>
        <v/>
      </c>
      <c r="CZ172" s="273" t="str">
        <f ca="true">+IF(OFFSET('Sanitation Data'!$G$28,0,10*ROW('Sanitation Data'!G166))="","",OFFSET('Sanitation Data'!$G$28,0,10*ROW('Sanitation Data'!G166)))</f>
        <v/>
      </c>
      <c r="DA172" s="273" t="str">
        <f ca="true">+IF(OFFSET('Sanitation Data'!$G$29,0,10*ROW('Sanitation Data'!G166))="","",OFFSET('Sanitation Data'!$G$29,0,10*ROW('Sanitation Data'!G166)))</f>
        <v/>
      </c>
      <c r="DB172" s="273" t="str">
        <f ca="true">+IF(OFFSET('Sanitation Data'!$G$30,0,10*ROW('Sanitation Data'!G166))="","",OFFSET('Sanitation Data'!$G$30,0,10*ROW('Sanitation Data'!G166)))</f>
        <v/>
      </c>
      <c r="DC172" s="273" t="str">
        <f ca="true">+IF(OFFSET('Sanitation Data'!$G$31,0,10*ROW('Sanitation Data'!G166))="","",OFFSET('Sanitation Data'!$G$31,0,10*ROW('Sanitation Data'!G166)))</f>
        <v/>
      </c>
      <c r="DD172" s="273" t="str">
        <f ca="true">+IF(OFFSET('Sanitation Data'!$G$32,0,10*ROW('Sanitation Data'!G166))="","",OFFSET('Sanitation Data'!$G$32,0,10*ROW('Sanitation Data'!G166)))</f>
        <v/>
      </c>
      <c r="DE172" s="273" t="str">
        <f ca="true">+IF(OFFSET('Sanitation Data'!$H$28,0,10*ROW('Sanitation Data'!H166))="","",OFFSET('Sanitation Data'!$H$28,0,10*ROW('Sanitation Data'!H166)))</f>
        <v/>
      </c>
      <c r="DF172" s="273" t="str">
        <f ca="true">+IF(OFFSET('Sanitation Data'!$H$29,0,10*ROW('Sanitation Data'!H166))="","",OFFSET('Sanitation Data'!$H$29,0,10*ROW('Sanitation Data'!H166)))</f>
        <v/>
      </c>
      <c r="DG172" s="273" t="str">
        <f ca="true">+IF(OFFSET('Sanitation Data'!$H$30,0,10*ROW('Sanitation Data'!H166))="","",OFFSET('Sanitation Data'!$H$30,0,10*ROW('Sanitation Data'!H166)))</f>
        <v/>
      </c>
      <c r="DH172" s="273" t="str">
        <f ca="true">+IF(OFFSET('Sanitation Data'!$H$31,0,10*ROW('Sanitation Data'!H166))="","",OFFSET('Sanitation Data'!$H$31,0,10*ROW('Sanitation Data'!H166)))</f>
        <v/>
      </c>
      <c r="DI172" s="273" t="str">
        <f ca="true">+IF(OFFSET('Sanitation Data'!$H$32,0,10*ROW('Sanitation Data'!H166))="","",OFFSET('Sanitation Data'!$H$32,0,10*ROW('Sanitation Data'!H166)))</f>
        <v/>
      </c>
      <c r="DJ172" s="273" t="str">
        <f ca="true">+IF(OFFSET('Sanitation Data'!$I$28,0,10*ROW('Sanitation Data'!I166))="","",OFFSET('Sanitation Data'!$I$28,0,10*ROW('Sanitation Data'!I166)))</f>
        <v/>
      </c>
      <c r="DK172" s="273" t="str">
        <f ca="true">+IF(OFFSET('Sanitation Data'!$I$29,0,10*ROW('Sanitation Data'!I166))="","",OFFSET('Sanitation Data'!$I$29,0,10*ROW('Sanitation Data'!I166)))</f>
        <v/>
      </c>
      <c r="DL172" s="273" t="str">
        <f ca="true">+IF(OFFSET('Sanitation Data'!$I$30,0,10*ROW('Sanitation Data'!I166))="","",OFFSET('Sanitation Data'!$I$30,0,10*ROW('Sanitation Data'!I166)))</f>
        <v/>
      </c>
      <c r="DM172" s="273" t="str">
        <f ca="true">+IF(OFFSET('Sanitation Data'!$I$31,0,10*ROW('Sanitation Data'!I166))="","",OFFSET('Sanitation Data'!$I$31,0,10*ROW('Sanitation Data'!I166)))</f>
        <v/>
      </c>
      <c r="DN172" s="273" t="str">
        <f ca="true">+IF(OFFSET('Sanitation Data'!$I$32,0,10*ROW('Sanitation Data'!I166))="","",OFFSET('Sanitation Data'!$I$32,0,10*ROW('Sanitation Data'!I166)))</f>
        <v/>
      </c>
      <c r="DO172" s="273" t="str">
        <f ca="true">+IF(OFFSET('Hygiene Data'!$D$11,0,10*ROW('Hygiene Data'!D166))="","",OFFSET('Hygiene Data'!$D$11,0,10*ROW('Hygiene Data'!D166)))</f>
        <v/>
      </c>
      <c r="DP172" s="273" t="str">
        <f ca="true">+IF(OFFSET('Hygiene Data'!$D$12,0,10*ROW('Hygiene Data'!D166))="","",OFFSET('Hygiene Data'!$D$12,0,10*ROW('Hygiene Data'!D166)))</f>
        <v/>
      </c>
      <c r="DQ172" s="273" t="str">
        <f ca="true">+IF(OFFSET('Hygiene Data'!$D$13,0,10*ROW('Hygiene Data'!D166))="","",OFFSET('Hygiene Data'!$D$13,0,10*ROW('Hygiene Data'!D166)))</f>
        <v/>
      </c>
      <c r="DR172" s="273" t="str">
        <f ca="true">+IF(OFFSET('Hygiene Data'!$E$11,0,10*ROW('Hygiene Data'!E166))="","",OFFSET('Hygiene Data'!$E$11,0,10*ROW('Hygiene Data'!E166)))</f>
        <v/>
      </c>
      <c r="DS172" s="273" t="str">
        <f ca="true">+IF(OFFSET('Hygiene Data'!$E$12,0,10*ROW('Hygiene Data'!E166))="","",OFFSET('Hygiene Data'!$E$12,0,10*ROW('Hygiene Data'!E166)))</f>
        <v/>
      </c>
      <c r="DT172" s="273" t="str">
        <f ca="true">+IF(OFFSET('Hygiene Data'!$E$13,0,10*ROW('Hygiene Data'!E166))="","",OFFSET('Hygiene Data'!$E$13,0,10*ROW('Hygiene Data'!E166)))</f>
        <v/>
      </c>
      <c r="DU172" s="273" t="str">
        <f ca="true">+IF(OFFSET('Hygiene Data'!$F$11,0,10*ROW('Hygiene Data'!F166))="","",OFFSET('Hygiene Data'!$F$11,0,10*ROW('Hygiene Data'!F166)))</f>
        <v/>
      </c>
      <c r="DV172" s="273" t="str">
        <f ca="true">+IF(OFFSET('Hygiene Data'!$F$12,0,10*ROW('Hygiene Data'!F166))="","",OFFSET('Hygiene Data'!$F$12,0,10*ROW('Hygiene Data'!F166)))</f>
        <v/>
      </c>
      <c r="DW172" s="273" t="str">
        <f ca="true">+IF(OFFSET('Hygiene Data'!$F$13,0,10*ROW('Hygiene Data'!F166))="","",OFFSET('Hygiene Data'!$F$13,0,10*ROW('Hygiene Data'!F166)))</f>
        <v/>
      </c>
      <c r="DX172" s="273" t="str">
        <f ca="true">+IF(OFFSET('Hygiene Data'!$G$11,0,10*ROW('Hygiene Data'!G166))="","",OFFSET('Hygiene Data'!$G$11,0,10*ROW('Hygiene Data'!G166)))</f>
        <v/>
      </c>
      <c r="DY172" s="273" t="str">
        <f ca="true">+IF(OFFSET('Hygiene Data'!$G$12,0,10*ROW('Hygiene Data'!G166))="","",OFFSET('Hygiene Data'!$G$12,0,10*ROW('Hygiene Data'!G166)))</f>
        <v/>
      </c>
      <c r="DZ172" s="273" t="str">
        <f ca="true">+IF(OFFSET('Hygiene Data'!$G$13,0,10*ROW('Hygiene Data'!G166))="","",OFFSET('Hygiene Data'!$G$13,0,10*ROW('Hygiene Data'!G166)))</f>
        <v/>
      </c>
      <c r="EA172" s="273" t="str">
        <f ca="true">+IF(OFFSET('Hygiene Data'!$H$11,0,10*ROW('Hygiene Data'!H166))="","",OFFSET('Hygiene Data'!$H$11,0,10*ROW('Hygiene Data'!H166)))</f>
        <v/>
      </c>
      <c r="EB172" s="273" t="str">
        <f ca="true">+IF(OFFSET('Hygiene Data'!$H$12,0,10*ROW('Hygiene Data'!H166))="","",OFFSET('Hygiene Data'!$H$12,0,10*ROW('Hygiene Data'!H166)))</f>
        <v/>
      </c>
      <c r="EC172" s="273" t="str">
        <f ca="true">+IF(OFFSET('Hygiene Data'!$H$13,0,10*ROW('Hygiene Data'!H166))="","",OFFSET('Hygiene Data'!$H$13,0,10*ROW('Hygiene Data'!H166)))</f>
        <v/>
      </c>
      <c r="ED172" s="273" t="str">
        <f ca="true">+IF(OFFSET('Hygiene Data'!$I$11,0,10*ROW('Hygiene Data'!I166))="","",OFFSET('Hygiene Data'!$I$11,0,10*ROW('Hygiene Data'!I166)))</f>
        <v/>
      </c>
      <c r="EE172" s="273" t="str">
        <f ca="true">+IF(OFFSET('Hygiene Data'!$I$12,0,10*ROW('Hygiene Data'!I166))="","",OFFSET('Hygiene Data'!$I$12,0,10*ROW('Hygiene Data'!I166)))</f>
        <v/>
      </c>
      <c r="EF172" s="273"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29"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3"/>
      <c r="BS173" s="273" t="str">
        <f ca="true">+IF(OFFSET('Water Data'!$D$27,0,10*ROW('Water Data'!D167))="","",OFFSET('Water Data'!$D$27,0,10*ROW('Water Data'!D167)))</f>
        <v/>
      </c>
      <c r="BT173" s="273" t="str">
        <f ca="true">+IF(OFFSET('Water Data'!$D$28,0,10*ROW('Water Data'!D167))="","",OFFSET('Water Data'!$D$28,0,10*ROW('Water Data'!D167)))</f>
        <v/>
      </c>
      <c r="BU173" s="273" t="str">
        <f ca="true">+IF(OFFSET('Water Data'!$D$29,0,10*ROW('Water Data'!D167))="","",OFFSET('Water Data'!$D$29,0,10*ROW('Water Data'!D167)))</f>
        <v/>
      </c>
      <c r="BV173" s="273" t="str">
        <f ca="true">+IF(OFFSET('Water Data'!$E$27,0,10*ROW('Water Data'!E167))="","",OFFSET('Water Data'!$E$27,0,10*ROW('Water Data'!E167)))</f>
        <v/>
      </c>
      <c r="BW173" s="273" t="str">
        <f ca="true">+IF(OFFSET('Water Data'!$E$28,0,10*ROW('Water Data'!E167))="","",OFFSET('Water Data'!$E$28,0,10*ROW('Water Data'!E167)))</f>
        <v/>
      </c>
      <c r="BX173" s="273" t="str">
        <f ca="true">+IF(OFFSET('Water Data'!$E$29,0,10*ROW('Water Data'!E167))="","",OFFSET('Water Data'!$E$29,0,10*ROW('Water Data'!E167)))</f>
        <v/>
      </c>
      <c r="BY173" s="273" t="str">
        <f ca="true">+IF(OFFSET('Water Data'!$F$27,0,10*ROW('Water Data'!F167))="","",OFFSET('Water Data'!$F$27,0,10*ROW('Water Data'!F167)))</f>
        <v/>
      </c>
      <c r="BZ173" s="273" t="str">
        <f ca="true">+IF(OFFSET('Water Data'!$F$28,0,10*ROW('Water Data'!F167))="","",OFFSET('Water Data'!$F$28,0,10*ROW('Water Data'!F167)))</f>
        <v/>
      </c>
      <c r="CA173" s="273" t="str">
        <f ca="true">+IF(OFFSET('Water Data'!$F$29,0,10*ROW('Water Data'!F167))="","",OFFSET('Water Data'!$F$29,0,10*ROW('Water Data'!F167)))</f>
        <v/>
      </c>
      <c r="CB173" s="273" t="str">
        <f ca="true">+IF(OFFSET('Water Data'!$G$27,0,10*ROW('Water Data'!G167))="","",OFFSET('Water Data'!$G$27,0,10*ROW('Water Data'!G167)))</f>
        <v/>
      </c>
      <c r="CC173" s="273" t="str">
        <f ca="true">+IF(OFFSET('Water Data'!$G$28,0,10*ROW('Water Data'!G167))="","",OFFSET('Water Data'!$G$28,0,10*ROW('Water Data'!G167)))</f>
        <v/>
      </c>
      <c r="CD173" s="273" t="str">
        <f ca="true">+IF(OFFSET('Water Data'!$G$29,0,10*ROW('Water Data'!G167))="","",OFFSET('Water Data'!$G$29,0,10*ROW('Water Data'!G167)))</f>
        <v/>
      </c>
      <c r="CE173" s="273" t="str">
        <f ca="true">+IF(OFFSET('Water Data'!$H$27,0,10*ROW('Water Data'!H167))="","",OFFSET('Water Data'!$H$27,0,10*ROW('Water Data'!H167)))</f>
        <v/>
      </c>
      <c r="CF173" s="273" t="str">
        <f ca="true">+IF(OFFSET('Water Data'!$H$28,0,10*ROW('Water Data'!H167))="","",OFFSET('Water Data'!$H$28,0,10*ROW('Water Data'!H167)))</f>
        <v/>
      </c>
      <c r="CG173" s="273" t="str">
        <f ca="true">+IF(OFFSET('Water Data'!$H$29,0,10*ROW('Water Data'!H167))="","",OFFSET('Water Data'!$H$29,0,10*ROW('Water Data'!H167)))</f>
        <v/>
      </c>
      <c r="CH173" s="273" t="str">
        <f ca="true">+IF(OFFSET('Water Data'!$I$27,0,10*ROW('Water Data'!I167))="","",OFFSET('Water Data'!$I$27,0,10*ROW('Water Data'!I167)))</f>
        <v/>
      </c>
      <c r="CI173" s="273" t="str">
        <f ca="true">+IF(OFFSET('Water Data'!$I$28,0,10*ROW('Water Data'!I167))="","",OFFSET('Water Data'!$I$28,0,10*ROW('Water Data'!I167)))</f>
        <v/>
      </c>
      <c r="CJ173" s="273" t="str">
        <f ca="true">+IF(OFFSET('Water Data'!$I$29,0,10*ROW('Water Data'!I167))="","",OFFSET('Water Data'!$I$29,0,10*ROW('Water Data'!I167)))</f>
        <v/>
      </c>
      <c r="CK173" s="273" t="str">
        <f ca="true">+IF(OFFSET('Sanitation Data'!$D$28,0,10*ROW('Sanitation Data'!D167))="","",OFFSET('Sanitation Data'!$D$28,0,10*ROW('Sanitation Data'!D167)))</f>
        <v/>
      </c>
      <c r="CL173" s="273" t="str">
        <f ca="true">+IF(OFFSET('Sanitation Data'!$D$29,0,10*ROW('Sanitation Data'!D167))="","",OFFSET('Sanitation Data'!$D$29,0,10*ROW('Sanitation Data'!D167)))</f>
        <v/>
      </c>
      <c r="CM173" s="273" t="str">
        <f ca="true">+IF(OFFSET('Sanitation Data'!$D$30,0,10*ROW('Sanitation Data'!D167))="","",OFFSET('Sanitation Data'!$D$30,0,10*ROW('Sanitation Data'!D167)))</f>
        <v/>
      </c>
      <c r="CN173" s="273" t="str">
        <f ca="true">+IF(OFFSET('Sanitation Data'!$D$31,0,10*ROW('Sanitation Data'!D167))="","",OFFSET('Sanitation Data'!$D$31,0,10*ROW('Sanitation Data'!D167)))</f>
        <v/>
      </c>
      <c r="CO173" s="273" t="str">
        <f ca="true">+IF(OFFSET('Sanitation Data'!$D$32,0,10*ROW('Sanitation Data'!D167))="","",OFFSET('Sanitation Data'!$D$32,0,10*ROW('Sanitation Data'!D167)))</f>
        <v/>
      </c>
      <c r="CP173" s="273" t="str">
        <f ca="true">+IF(OFFSET('Sanitation Data'!$E$28,0,10*ROW('Sanitation Data'!E167))="","",OFFSET('Sanitation Data'!$E$28,0,10*ROW('Sanitation Data'!E167)))</f>
        <v/>
      </c>
      <c r="CQ173" s="273" t="str">
        <f ca="true">+IF(OFFSET('Sanitation Data'!$E$29,0,10*ROW('Sanitation Data'!E167))="","",OFFSET('Sanitation Data'!$E$29,0,10*ROW('Sanitation Data'!E167)))</f>
        <v/>
      </c>
      <c r="CR173" s="273" t="str">
        <f ca="true">+IF(OFFSET('Sanitation Data'!$E$30,0,10*ROW('Sanitation Data'!E167))="","",OFFSET('Sanitation Data'!$E$30,0,10*ROW('Sanitation Data'!E167)))</f>
        <v/>
      </c>
      <c r="CS173" s="273" t="str">
        <f ca="true">+IF(OFFSET('Sanitation Data'!$E$31,0,10*ROW('Sanitation Data'!E167))="","",OFFSET('Sanitation Data'!$E$31,0,10*ROW('Sanitation Data'!E167)))</f>
        <v/>
      </c>
      <c r="CT173" s="273" t="str">
        <f ca="true">+IF(OFFSET('Sanitation Data'!$E$32,0,10*ROW('Sanitation Data'!E167))="","",OFFSET('Sanitation Data'!$E$32,0,10*ROW('Sanitation Data'!E167)))</f>
        <v/>
      </c>
      <c r="CU173" s="273" t="str">
        <f ca="true">+IF(OFFSET('Sanitation Data'!$F$28,0,10*ROW('Sanitation Data'!F167))="","",OFFSET('Sanitation Data'!$F$28,0,10*ROW('Sanitation Data'!F167)))</f>
        <v/>
      </c>
      <c r="CV173" s="273" t="str">
        <f ca="true">+IF(OFFSET('Sanitation Data'!$F$29,0,10*ROW('Sanitation Data'!F167))="","",OFFSET('Sanitation Data'!$F$29,0,10*ROW('Sanitation Data'!F167)))</f>
        <v/>
      </c>
      <c r="CW173" s="273" t="str">
        <f ca="true">+IF(OFFSET('Sanitation Data'!$F$30,0,10*ROW('Sanitation Data'!F167))="","",OFFSET('Sanitation Data'!$F$30,0,10*ROW('Sanitation Data'!F167)))</f>
        <v/>
      </c>
      <c r="CX173" s="273" t="str">
        <f ca="true">+IF(OFFSET('Sanitation Data'!$F$31,0,10*ROW('Sanitation Data'!F167))="","",OFFSET('Sanitation Data'!$F$31,0,10*ROW('Sanitation Data'!F167)))</f>
        <v/>
      </c>
      <c r="CY173" s="273" t="str">
        <f ca="true">+IF(OFFSET('Sanitation Data'!$F$32,0,10*ROW('Sanitation Data'!F167))="","",OFFSET('Sanitation Data'!$F$32,0,10*ROW('Sanitation Data'!F167)))</f>
        <v/>
      </c>
      <c r="CZ173" s="273" t="str">
        <f ca="true">+IF(OFFSET('Sanitation Data'!$G$28,0,10*ROW('Sanitation Data'!G167))="","",OFFSET('Sanitation Data'!$G$28,0,10*ROW('Sanitation Data'!G167)))</f>
        <v/>
      </c>
      <c r="DA173" s="273" t="str">
        <f ca="true">+IF(OFFSET('Sanitation Data'!$G$29,0,10*ROW('Sanitation Data'!G167))="","",OFFSET('Sanitation Data'!$G$29,0,10*ROW('Sanitation Data'!G167)))</f>
        <v/>
      </c>
      <c r="DB173" s="273" t="str">
        <f ca="true">+IF(OFFSET('Sanitation Data'!$G$30,0,10*ROW('Sanitation Data'!G167))="","",OFFSET('Sanitation Data'!$G$30,0,10*ROW('Sanitation Data'!G167)))</f>
        <v/>
      </c>
      <c r="DC173" s="273" t="str">
        <f ca="true">+IF(OFFSET('Sanitation Data'!$G$31,0,10*ROW('Sanitation Data'!G167))="","",OFFSET('Sanitation Data'!$G$31,0,10*ROW('Sanitation Data'!G167)))</f>
        <v/>
      </c>
      <c r="DD173" s="273" t="str">
        <f ca="true">+IF(OFFSET('Sanitation Data'!$G$32,0,10*ROW('Sanitation Data'!G167))="","",OFFSET('Sanitation Data'!$G$32,0,10*ROW('Sanitation Data'!G167)))</f>
        <v/>
      </c>
      <c r="DE173" s="273" t="str">
        <f ca="true">+IF(OFFSET('Sanitation Data'!$H$28,0,10*ROW('Sanitation Data'!H167))="","",OFFSET('Sanitation Data'!$H$28,0,10*ROW('Sanitation Data'!H167)))</f>
        <v/>
      </c>
      <c r="DF173" s="273" t="str">
        <f ca="true">+IF(OFFSET('Sanitation Data'!$H$29,0,10*ROW('Sanitation Data'!H167))="","",OFFSET('Sanitation Data'!$H$29,0,10*ROW('Sanitation Data'!H167)))</f>
        <v/>
      </c>
      <c r="DG173" s="273" t="str">
        <f ca="true">+IF(OFFSET('Sanitation Data'!$H$30,0,10*ROW('Sanitation Data'!H167))="","",OFFSET('Sanitation Data'!$H$30,0,10*ROW('Sanitation Data'!H167)))</f>
        <v/>
      </c>
      <c r="DH173" s="273" t="str">
        <f ca="true">+IF(OFFSET('Sanitation Data'!$H$31,0,10*ROW('Sanitation Data'!H167))="","",OFFSET('Sanitation Data'!$H$31,0,10*ROW('Sanitation Data'!H167)))</f>
        <v/>
      </c>
      <c r="DI173" s="273" t="str">
        <f ca="true">+IF(OFFSET('Sanitation Data'!$H$32,0,10*ROW('Sanitation Data'!H167))="","",OFFSET('Sanitation Data'!$H$32,0,10*ROW('Sanitation Data'!H167)))</f>
        <v/>
      </c>
      <c r="DJ173" s="273" t="str">
        <f ca="true">+IF(OFFSET('Sanitation Data'!$I$28,0,10*ROW('Sanitation Data'!I167))="","",OFFSET('Sanitation Data'!$I$28,0,10*ROW('Sanitation Data'!I167)))</f>
        <v/>
      </c>
      <c r="DK173" s="273" t="str">
        <f ca="true">+IF(OFFSET('Sanitation Data'!$I$29,0,10*ROW('Sanitation Data'!I167))="","",OFFSET('Sanitation Data'!$I$29,0,10*ROW('Sanitation Data'!I167)))</f>
        <v/>
      </c>
      <c r="DL173" s="273" t="str">
        <f ca="true">+IF(OFFSET('Sanitation Data'!$I$30,0,10*ROW('Sanitation Data'!I167))="","",OFFSET('Sanitation Data'!$I$30,0,10*ROW('Sanitation Data'!I167)))</f>
        <v/>
      </c>
      <c r="DM173" s="273" t="str">
        <f ca="true">+IF(OFFSET('Sanitation Data'!$I$31,0,10*ROW('Sanitation Data'!I167))="","",OFFSET('Sanitation Data'!$I$31,0,10*ROW('Sanitation Data'!I167)))</f>
        <v/>
      </c>
      <c r="DN173" s="273" t="str">
        <f ca="true">+IF(OFFSET('Sanitation Data'!$I$32,0,10*ROW('Sanitation Data'!I167))="","",OFFSET('Sanitation Data'!$I$32,0,10*ROW('Sanitation Data'!I167)))</f>
        <v/>
      </c>
      <c r="DO173" s="273" t="str">
        <f ca="true">+IF(OFFSET('Hygiene Data'!$D$11,0,10*ROW('Hygiene Data'!D167))="","",OFFSET('Hygiene Data'!$D$11,0,10*ROW('Hygiene Data'!D167)))</f>
        <v/>
      </c>
      <c r="DP173" s="273" t="str">
        <f ca="true">+IF(OFFSET('Hygiene Data'!$D$12,0,10*ROW('Hygiene Data'!D167))="","",OFFSET('Hygiene Data'!$D$12,0,10*ROW('Hygiene Data'!D167)))</f>
        <v/>
      </c>
      <c r="DQ173" s="273" t="str">
        <f ca="true">+IF(OFFSET('Hygiene Data'!$D$13,0,10*ROW('Hygiene Data'!D167))="","",OFFSET('Hygiene Data'!$D$13,0,10*ROW('Hygiene Data'!D167)))</f>
        <v/>
      </c>
      <c r="DR173" s="273" t="str">
        <f ca="true">+IF(OFFSET('Hygiene Data'!$E$11,0,10*ROW('Hygiene Data'!E167))="","",OFFSET('Hygiene Data'!$E$11,0,10*ROW('Hygiene Data'!E167)))</f>
        <v/>
      </c>
      <c r="DS173" s="273" t="str">
        <f ca="true">+IF(OFFSET('Hygiene Data'!$E$12,0,10*ROW('Hygiene Data'!E167))="","",OFFSET('Hygiene Data'!$E$12,0,10*ROW('Hygiene Data'!E167)))</f>
        <v/>
      </c>
      <c r="DT173" s="273" t="str">
        <f ca="true">+IF(OFFSET('Hygiene Data'!$E$13,0,10*ROW('Hygiene Data'!E167))="","",OFFSET('Hygiene Data'!$E$13,0,10*ROW('Hygiene Data'!E167)))</f>
        <v/>
      </c>
      <c r="DU173" s="273" t="str">
        <f ca="true">+IF(OFFSET('Hygiene Data'!$F$11,0,10*ROW('Hygiene Data'!F167))="","",OFFSET('Hygiene Data'!$F$11,0,10*ROW('Hygiene Data'!F167)))</f>
        <v/>
      </c>
      <c r="DV173" s="273" t="str">
        <f ca="true">+IF(OFFSET('Hygiene Data'!$F$12,0,10*ROW('Hygiene Data'!F167))="","",OFFSET('Hygiene Data'!$F$12,0,10*ROW('Hygiene Data'!F167)))</f>
        <v/>
      </c>
      <c r="DW173" s="273" t="str">
        <f ca="true">+IF(OFFSET('Hygiene Data'!$F$13,0,10*ROW('Hygiene Data'!F167))="","",OFFSET('Hygiene Data'!$F$13,0,10*ROW('Hygiene Data'!F167)))</f>
        <v/>
      </c>
      <c r="DX173" s="273" t="str">
        <f ca="true">+IF(OFFSET('Hygiene Data'!$G$11,0,10*ROW('Hygiene Data'!G167))="","",OFFSET('Hygiene Data'!$G$11,0,10*ROW('Hygiene Data'!G167)))</f>
        <v/>
      </c>
      <c r="DY173" s="273" t="str">
        <f ca="true">+IF(OFFSET('Hygiene Data'!$G$12,0,10*ROW('Hygiene Data'!G167))="","",OFFSET('Hygiene Data'!$G$12,0,10*ROW('Hygiene Data'!G167)))</f>
        <v/>
      </c>
      <c r="DZ173" s="273" t="str">
        <f ca="true">+IF(OFFSET('Hygiene Data'!$G$13,0,10*ROW('Hygiene Data'!G167))="","",OFFSET('Hygiene Data'!$G$13,0,10*ROW('Hygiene Data'!G167)))</f>
        <v/>
      </c>
      <c r="EA173" s="273" t="str">
        <f ca="true">+IF(OFFSET('Hygiene Data'!$H$11,0,10*ROW('Hygiene Data'!H167))="","",OFFSET('Hygiene Data'!$H$11,0,10*ROW('Hygiene Data'!H167)))</f>
        <v/>
      </c>
      <c r="EB173" s="273" t="str">
        <f ca="true">+IF(OFFSET('Hygiene Data'!$H$12,0,10*ROW('Hygiene Data'!H167))="","",OFFSET('Hygiene Data'!$H$12,0,10*ROW('Hygiene Data'!H167)))</f>
        <v/>
      </c>
      <c r="EC173" s="273" t="str">
        <f ca="true">+IF(OFFSET('Hygiene Data'!$H$13,0,10*ROW('Hygiene Data'!H167))="","",OFFSET('Hygiene Data'!$H$13,0,10*ROW('Hygiene Data'!H167)))</f>
        <v/>
      </c>
      <c r="ED173" s="273" t="str">
        <f ca="true">+IF(OFFSET('Hygiene Data'!$I$11,0,10*ROW('Hygiene Data'!I167))="","",OFFSET('Hygiene Data'!$I$11,0,10*ROW('Hygiene Data'!I167)))</f>
        <v/>
      </c>
      <c r="EE173" s="273" t="str">
        <f ca="true">+IF(OFFSET('Hygiene Data'!$I$12,0,10*ROW('Hygiene Data'!I167))="","",OFFSET('Hygiene Data'!$I$12,0,10*ROW('Hygiene Data'!I167)))</f>
        <v/>
      </c>
      <c r="EF173" s="273"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29"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3"/>
      <c r="BS174" s="273" t="str">
        <f ca="true">+IF(OFFSET('Water Data'!$D$27,0,10*ROW('Water Data'!D168))="","",OFFSET('Water Data'!$D$27,0,10*ROW('Water Data'!D168)))</f>
        <v/>
      </c>
      <c r="BT174" s="273" t="str">
        <f ca="true">+IF(OFFSET('Water Data'!$D$28,0,10*ROW('Water Data'!D168))="","",OFFSET('Water Data'!$D$28,0,10*ROW('Water Data'!D168)))</f>
        <v/>
      </c>
      <c r="BU174" s="273" t="str">
        <f ca="true">+IF(OFFSET('Water Data'!$D$29,0,10*ROW('Water Data'!D168))="","",OFFSET('Water Data'!$D$29,0,10*ROW('Water Data'!D168)))</f>
        <v/>
      </c>
      <c r="BV174" s="273" t="str">
        <f ca="true">+IF(OFFSET('Water Data'!$E$27,0,10*ROW('Water Data'!E168))="","",OFFSET('Water Data'!$E$27,0,10*ROW('Water Data'!E168)))</f>
        <v/>
      </c>
      <c r="BW174" s="273" t="str">
        <f ca="true">+IF(OFFSET('Water Data'!$E$28,0,10*ROW('Water Data'!E168))="","",OFFSET('Water Data'!$E$28,0,10*ROW('Water Data'!E168)))</f>
        <v/>
      </c>
      <c r="BX174" s="273" t="str">
        <f ca="true">+IF(OFFSET('Water Data'!$E$29,0,10*ROW('Water Data'!E168))="","",OFFSET('Water Data'!$E$29,0,10*ROW('Water Data'!E168)))</f>
        <v/>
      </c>
      <c r="BY174" s="273" t="str">
        <f ca="true">+IF(OFFSET('Water Data'!$F$27,0,10*ROW('Water Data'!F168))="","",OFFSET('Water Data'!$F$27,0,10*ROW('Water Data'!F168)))</f>
        <v/>
      </c>
      <c r="BZ174" s="273" t="str">
        <f ca="true">+IF(OFFSET('Water Data'!$F$28,0,10*ROW('Water Data'!F168))="","",OFFSET('Water Data'!$F$28,0,10*ROW('Water Data'!F168)))</f>
        <v/>
      </c>
      <c r="CA174" s="273" t="str">
        <f ca="true">+IF(OFFSET('Water Data'!$F$29,0,10*ROW('Water Data'!F168))="","",OFFSET('Water Data'!$F$29,0,10*ROW('Water Data'!F168)))</f>
        <v/>
      </c>
      <c r="CB174" s="273" t="str">
        <f ca="true">+IF(OFFSET('Water Data'!$G$27,0,10*ROW('Water Data'!G168))="","",OFFSET('Water Data'!$G$27,0,10*ROW('Water Data'!G168)))</f>
        <v/>
      </c>
      <c r="CC174" s="273" t="str">
        <f ca="true">+IF(OFFSET('Water Data'!$G$28,0,10*ROW('Water Data'!G168))="","",OFFSET('Water Data'!$G$28,0,10*ROW('Water Data'!G168)))</f>
        <v/>
      </c>
      <c r="CD174" s="273" t="str">
        <f ca="true">+IF(OFFSET('Water Data'!$G$29,0,10*ROW('Water Data'!G168))="","",OFFSET('Water Data'!$G$29,0,10*ROW('Water Data'!G168)))</f>
        <v/>
      </c>
      <c r="CE174" s="273" t="str">
        <f ca="true">+IF(OFFSET('Water Data'!$H$27,0,10*ROW('Water Data'!H168))="","",OFFSET('Water Data'!$H$27,0,10*ROW('Water Data'!H168)))</f>
        <v/>
      </c>
      <c r="CF174" s="273" t="str">
        <f ca="true">+IF(OFFSET('Water Data'!$H$28,0,10*ROW('Water Data'!H168))="","",OFFSET('Water Data'!$H$28,0,10*ROW('Water Data'!H168)))</f>
        <v/>
      </c>
      <c r="CG174" s="273" t="str">
        <f ca="true">+IF(OFFSET('Water Data'!$H$29,0,10*ROW('Water Data'!H168))="","",OFFSET('Water Data'!$H$29,0,10*ROW('Water Data'!H168)))</f>
        <v/>
      </c>
      <c r="CH174" s="273" t="str">
        <f ca="true">+IF(OFFSET('Water Data'!$I$27,0,10*ROW('Water Data'!I168))="","",OFFSET('Water Data'!$I$27,0,10*ROW('Water Data'!I168)))</f>
        <v/>
      </c>
      <c r="CI174" s="273" t="str">
        <f ca="true">+IF(OFFSET('Water Data'!$I$28,0,10*ROW('Water Data'!I168))="","",OFFSET('Water Data'!$I$28,0,10*ROW('Water Data'!I168)))</f>
        <v/>
      </c>
      <c r="CJ174" s="273" t="str">
        <f ca="true">+IF(OFFSET('Water Data'!$I$29,0,10*ROW('Water Data'!I168))="","",OFFSET('Water Data'!$I$29,0,10*ROW('Water Data'!I168)))</f>
        <v/>
      </c>
      <c r="CK174" s="273" t="str">
        <f ca="true">+IF(OFFSET('Sanitation Data'!$D$28,0,10*ROW('Sanitation Data'!D168))="","",OFFSET('Sanitation Data'!$D$28,0,10*ROW('Sanitation Data'!D168)))</f>
        <v/>
      </c>
      <c r="CL174" s="273" t="str">
        <f ca="true">+IF(OFFSET('Sanitation Data'!$D$29,0,10*ROW('Sanitation Data'!D168))="","",OFFSET('Sanitation Data'!$D$29,0,10*ROW('Sanitation Data'!D168)))</f>
        <v/>
      </c>
      <c r="CM174" s="273" t="str">
        <f ca="true">+IF(OFFSET('Sanitation Data'!$D$30,0,10*ROW('Sanitation Data'!D168))="","",OFFSET('Sanitation Data'!$D$30,0,10*ROW('Sanitation Data'!D168)))</f>
        <v/>
      </c>
      <c r="CN174" s="273" t="str">
        <f ca="true">+IF(OFFSET('Sanitation Data'!$D$31,0,10*ROW('Sanitation Data'!D168))="","",OFFSET('Sanitation Data'!$D$31,0,10*ROW('Sanitation Data'!D168)))</f>
        <v/>
      </c>
      <c r="CO174" s="273" t="str">
        <f ca="true">+IF(OFFSET('Sanitation Data'!$D$32,0,10*ROW('Sanitation Data'!D168))="","",OFFSET('Sanitation Data'!$D$32,0,10*ROW('Sanitation Data'!D168)))</f>
        <v/>
      </c>
      <c r="CP174" s="273" t="str">
        <f ca="true">+IF(OFFSET('Sanitation Data'!$E$28,0,10*ROW('Sanitation Data'!E168))="","",OFFSET('Sanitation Data'!$E$28,0,10*ROW('Sanitation Data'!E168)))</f>
        <v/>
      </c>
      <c r="CQ174" s="273" t="str">
        <f ca="true">+IF(OFFSET('Sanitation Data'!$E$29,0,10*ROW('Sanitation Data'!E168))="","",OFFSET('Sanitation Data'!$E$29,0,10*ROW('Sanitation Data'!E168)))</f>
        <v/>
      </c>
      <c r="CR174" s="273" t="str">
        <f ca="true">+IF(OFFSET('Sanitation Data'!$E$30,0,10*ROW('Sanitation Data'!E168))="","",OFFSET('Sanitation Data'!$E$30,0,10*ROW('Sanitation Data'!E168)))</f>
        <v/>
      </c>
      <c r="CS174" s="273" t="str">
        <f ca="true">+IF(OFFSET('Sanitation Data'!$E$31,0,10*ROW('Sanitation Data'!E168))="","",OFFSET('Sanitation Data'!$E$31,0,10*ROW('Sanitation Data'!E168)))</f>
        <v/>
      </c>
      <c r="CT174" s="273" t="str">
        <f ca="true">+IF(OFFSET('Sanitation Data'!$E$32,0,10*ROW('Sanitation Data'!E168))="","",OFFSET('Sanitation Data'!$E$32,0,10*ROW('Sanitation Data'!E168)))</f>
        <v/>
      </c>
      <c r="CU174" s="273" t="str">
        <f ca="true">+IF(OFFSET('Sanitation Data'!$F$28,0,10*ROW('Sanitation Data'!F168))="","",OFFSET('Sanitation Data'!$F$28,0,10*ROW('Sanitation Data'!F168)))</f>
        <v/>
      </c>
      <c r="CV174" s="273" t="str">
        <f ca="true">+IF(OFFSET('Sanitation Data'!$F$29,0,10*ROW('Sanitation Data'!F168))="","",OFFSET('Sanitation Data'!$F$29,0,10*ROW('Sanitation Data'!F168)))</f>
        <v/>
      </c>
      <c r="CW174" s="273" t="str">
        <f ca="true">+IF(OFFSET('Sanitation Data'!$F$30,0,10*ROW('Sanitation Data'!F168))="","",OFFSET('Sanitation Data'!$F$30,0,10*ROW('Sanitation Data'!F168)))</f>
        <v/>
      </c>
      <c r="CX174" s="273" t="str">
        <f ca="true">+IF(OFFSET('Sanitation Data'!$F$31,0,10*ROW('Sanitation Data'!F168))="","",OFFSET('Sanitation Data'!$F$31,0,10*ROW('Sanitation Data'!F168)))</f>
        <v/>
      </c>
      <c r="CY174" s="273" t="str">
        <f ca="true">+IF(OFFSET('Sanitation Data'!$F$32,0,10*ROW('Sanitation Data'!F168))="","",OFFSET('Sanitation Data'!$F$32,0,10*ROW('Sanitation Data'!F168)))</f>
        <v/>
      </c>
      <c r="CZ174" s="273" t="str">
        <f ca="true">+IF(OFFSET('Sanitation Data'!$G$28,0,10*ROW('Sanitation Data'!G168))="","",OFFSET('Sanitation Data'!$G$28,0,10*ROW('Sanitation Data'!G168)))</f>
        <v/>
      </c>
      <c r="DA174" s="273" t="str">
        <f ca="true">+IF(OFFSET('Sanitation Data'!$G$29,0,10*ROW('Sanitation Data'!G168))="","",OFFSET('Sanitation Data'!$G$29,0,10*ROW('Sanitation Data'!G168)))</f>
        <v/>
      </c>
      <c r="DB174" s="273" t="str">
        <f ca="true">+IF(OFFSET('Sanitation Data'!$G$30,0,10*ROW('Sanitation Data'!G168))="","",OFFSET('Sanitation Data'!$G$30,0,10*ROW('Sanitation Data'!G168)))</f>
        <v/>
      </c>
      <c r="DC174" s="273" t="str">
        <f ca="true">+IF(OFFSET('Sanitation Data'!$G$31,0,10*ROW('Sanitation Data'!G168))="","",OFFSET('Sanitation Data'!$G$31,0,10*ROW('Sanitation Data'!G168)))</f>
        <v/>
      </c>
      <c r="DD174" s="273" t="str">
        <f ca="true">+IF(OFFSET('Sanitation Data'!$G$32,0,10*ROW('Sanitation Data'!G168))="","",OFFSET('Sanitation Data'!$G$32,0,10*ROW('Sanitation Data'!G168)))</f>
        <v/>
      </c>
      <c r="DE174" s="273" t="str">
        <f ca="true">+IF(OFFSET('Sanitation Data'!$H$28,0,10*ROW('Sanitation Data'!H168))="","",OFFSET('Sanitation Data'!$H$28,0,10*ROW('Sanitation Data'!H168)))</f>
        <v/>
      </c>
      <c r="DF174" s="273" t="str">
        <f ca="true">+IF(OFFSET('Sanitation Data'!$H$29,0,10*ROW('Sanitation Data'!H168))="","",OFFSET('Sanitation Data'!$H$29,0,10*ROW('Sanitation Data'!H168)))</f>
        <v/>
      </c>
      <c r="DG174" s="273" t="str">
        <f ca="true">+IF(OFFSET('Sanitation Data'!$H$30,0,10*ROW('Sanitation Data'!H168))="","",OFFSET('Sanitation Data'!$H$30,0,10*ROW('Sanitation Data'!H168)))</f>
        <v/>
      </c>
      <c r="DH174" s="273" t="str">
        <f ca="true">+IF(OFFSET('Sanitation Data'!$H$31,0,10*ROW('Sanitation Data'!H168))="","",OFFSET('Sanitation Data'!$H$31,0,10*ROW('Sanitation Data'!H168)))</f>
        <v/>
      </c>
      <c r="DI174" s="273" t="str">
        <f ca="true">+IF(OFFSET('Sanitation Data'!$H$32,0,10*ROW('Sanitation Data'!H168))="","",OFFSET('Sanitation Data'!$H$32,0,10*ROW('Sanitation Data'!H168)))</f>
        <v/>
      </c>
      <c r="DJ174" s="273" t="str">
        <f ca="true">+IF(OFFSET('Sanitation Data'!$I$28,0,10*ROW('Sanitation Data'!I168))="","",OFFSET('Sanitation Data'!$I$28,0,10*ROW('Sanitation Data'!I168)))</f>
        <v/>
      </c>
      <c r="DK174" s="273" t="str">
        <f ca="true">+IF(OFFSET('Sanitation Data'!$I$29,0,10*ROW('Sanitation Data'!I168))="","",OFFSET('Sanitation Data'!$I$29,0,10*ROW('Sanitation Data'!I168)))</f>
        <v/>
      </c>
      <c r="DL174" s="273" t="str">
        <f ca="true">+IF(OFFSET('Sanitation Data'!$I$30,0,10*ROW('Sanitation Data'!I168))="","",OFFSET('Sanitation Data'!$I$30,0,10*ROW('Sanitation Data'!I168)))</f>
        <v/>
      </c>
      <c r="DM174" s="273" t="str">
        <f ca="true">+IF(OFFSET('Sanitation Data'!$I$31,0,10*ROW('Sanitation Data'!I168))="","",OFFSET('Sanitation Data'!$I$31,0,10*ROW('Sanitation Data'!I168)))</f>
        <v/>
      </c>
      <c r="DN174" s="273" t="str">
        <f ca="true">+IF(OFFSET('Sanitation Data'!$I$32,0,10*ROW('Sanitation Data'!I168))="","",OFFSET('Sanitation Data'!$I$32,0,10*ROW('Sanitation Data'!I168)))</f>
        <v/>
      </c>
      <c r="DO174" s="273" t="str">
        <f ca="true">+IF(OFFSET('Hygiene Data'!$D$11,0,10*ROW('Hygiene Data'!D168))="","",OFFSET('Hygiene Data'!$D$11,0,10*ROW('Hygiene Data'!D168)))</f>
        <v/>
      </c>
      <c r="DP174" s="273" t="str">
        <f ca="true">+IF(OFFSET('Hygiene Data'!$D$12,0,10*ROW('Hygiene Data'!D168))="","",OFFSET('Hygiene Data'!$D$12,0,10*ROW('Hygiene Data'!D168)))</f>
        <v/>
      </c>
      <c r="DQ174" s="273" t="str">
        <f ca="true">+IF(OFFSET('Hygiene Data'!$D$13,0,10*ROW('Hygiene Data'!D168))="","",OFFSET('Hygiene Data'!$D$13,0,10*ROW('Hygiene Data'!D168)))</f>
        <v/>
      </c>
      <c r="DR174" s="273" t="str">
        <f ca="true">+IF(OFFSET('Hygiene Data'!$E$11,0,10*ROW('Hygiene Data'!E168))="","",OFFSET('Hygiene Data'!$E$11,0,10*ROW('Hygiene Data'!E168)))</f>
        <v/>
      </c>
      <c r="DS174" s="273" t="str">
        <f ca="true">+IF(OFFSET('Hygiene Data'!$E$12,0,10*ROW('Hygiene Data'!E168))="","",OFFSET('Hygiene Data'!$E$12,0,10*ROW('Hygiene Data'!E168)))</f>
        <v/>
      </c>
      <c r="DT174" s="273" t="str">
        <f ca="true">+IF(OFFSET('Hygiene Data'!$E$13,0,10*ROW('Hygiene Data'!E168))="","",OFFSET('Hygiene Data'!$E$13,0,10*ROW('Hygiene Data'!E168)))</f>
        <v/>
      </c>
      <c r="DU174" s="273" t="str">
        <f ca="true">+IF(OFFSET('Hygiene Data'!$F$11,0,10*ROW('Hygiene Data'!F168))="","",OFFSET('Hygiene Data'!$F$11,0,10*ROW('Hygiene Data'!F168)))</f>
        <v/>
      </c>
      <c r="DV174" s="273" t="str">
        <f ca="true">+IF(OFFSET('Hygiene Data'!$F$12,0,10*ROW('Hygiene Data'!F168))="","",OFFSET('Hygiene Data'!$F$12,0,10*ROW('Hygiene Data'!F168)))</f>
        <v/>
      </c>
      <c r="DW174" s="273" t="str">
        <f ca="true">+IF(OFFSET('Hygiene Data'!$F$13,0,10*ROW('Hygiene Data'!F168))="","",OFFSET('Hygiene Data'!$F$13,0,10*ROW('Hygiene Data'!F168)))</f>
        <v/>
      </c>
      <c r="DX174" s="273" t="str">
        <f ca="true">+IF(OFFSET('Hygiene Data'!$G$11,0,10*ROW('Hygiene Data'!G168))="","",OFFSET('Hygiene Data'!$G$11,0,10*ROW('Hygiene Data'!G168)))</f>
        <v/>
      </c>
      <c r="DY174" s="273" t="str">
        <f ca="true">+IF(OFFSET('Hygiene Data'!$G$12,0,10*ROW('Hygiene Data'!G168))="","",OFFSET('Hygiene Data'!$G$12,0,10*ROW('Hygiene Data'!G168)))</f>
        <v/>
      </c>
      <c r="DZ174" s="273" t="str">
        <f ca="true">+IF(OFFSET('Hygiene Data'!$G$13,0,10*ROW('Hygiene Data'!G168))="","",OFFSET('Hygiene Data'!$G$13,0,10*ROW('Hygiene Data'!G168)))</f>
        <v/>
      </c>
      <c r="EA174" s="273" t="str">
        <f ca="true">+IF(OFFSET('Hygiene Data'!$H$11,0,10*ROW('Hygiene Data'!H168))="","",OFFSET('Hygiene Data'!$H$11,0,10*ROW('Hygiene Data'!H168)))</f>
        <v/>
      </c>
      <c r="EB174" s="273" t="str">
        <f ca="true">+IF(OFFSET('Hygiene Data'!$H$12,0,10*ROW('Hygiene Data'!H168))="","",OFFSET('Hygiene Data'!$H$12,0,10*ROW('Hygiene Data'!H168)))</f>
        <v/>
      </c>
      <c r="EC174" s="273" t="str">
        <f ca="true">+IF(OFFSET('Hygiene Data'!$H$13,0,10*ROW('Hygiene Data'!H168))="","",OFFSET('Hygiene Data'!$H$13,0,10*ROW('Hygiene Data'!H168)))</f>
        <v/>
      </c>
      <c r="ED174" s="273" t="str">
        <f ca="true">+IF(OFFSET('Hygiene Data'!$I$11,0,10*ROW('Hygiene Data'!I168))="","",OFFSET('Hygiene Data'!$I$11,0,10*ROW('Hygiene Data'!I168)))</f>
        <v/>
      </c>
      <c r="EE174" s="273" t="str">
        <f ca="true">+IF(OFFSET('Hygiene Data'!$I$12,0,10*ROW('Hygiene Data'!I168))="","",OFFSET('Hygiene Data'!$I$12,0,10*ROW('Hygiene Data'!I168)))</f>
        <v/>
      </c>
      <c r="EF174" s="273"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29"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3"/>
      <c r="BS175" s="273" t="str">
        <f ca="true">+IF(OFFSET('Water Data'!$D$27,0,10*ROW('Water Data'!D169))="","",OFFSET('Water Data'!$D$27,0,10*ROW('Water Data'!D169)))</f>
        <v/>
      </c>
      <c r="BT175" s="273" t="str">
        <f ca="true">+IF(OFFSET('Water Data'!$D$28,0,10*ROW('Water Data'!D169))="","",OFFSET('Water Data'!$D$28,0,10*ROW('Water Data'!D169)))</f>
        <v/>
      </c>
      <c r="BU175" s="273" t="str">
        <f ca="true">+IF(OFFSET('Water Data'!$D$29,0,10*ROW('Water Data'!D169))="","",OFFSET('Water Data'!$D$29,0,10*ROW('Water Data'!D169)))</f>
        <v/>
      </c>
      <c r="BV175" s="273" t="str">
        <f ca="true">+IF(OFFSET('Water Data'!$E$27,0,10*ROW('Water Data'!E169))="","",OFFSET('Water Data'!$E$27,0,10*ROW('Water Data'!E169)))</f>
        <v/>
      </c>
      <c r="BW175" s="273" t="str">
        <f ca="true">+IF(OFFSET('Water Data'!$E$28,0,10*ROW('Water Data'!E169))="","",OFFSET('Water Data'!$E$28,0,10*ROW('Water Data'!E169)))</f>
        <v/>
      </c>
      <c r="BX175" s="273" t="str">
        <f ca="true">+IF(OFFSET('Water Data'!$E$29,0,10*ROW('Water Data'!E169))="","",OFFSET('Water Data'!$E$29,0,10*ROW('Water Data'!E169)))</f>
        <v/>
      </c>
      <c r="BY175" s="273" t="str">
        <f ca="true">+IF(OFFSET('Water Data'!$F$27,0,10*ROW('Water Data'!F169))="","",OFFSET('Water Data'!$F$27,0,10*ROW('Water Data'!F169)))</f>
        <v/>
      </c>
      <c r="BZ175" s="273" t="str">
        <f ca="true">+IF(OFFSET('Water Data'!$F$28,0,10*ROW('Water Data'!F169))="","",OFFSET('Water Data'!$F$28,0,10*ROW('Water Data'!F169)))</f>
        <v/>
      </c>
      <c r="CA175" s="273" t="str">
        <f ca="true">+IF(OFFSET('Water Data'!$F$29,0,10*ROW('Water Data'!F169))="","",OFFSET('Water Data'!$F$29,0,10*ROW('Water Data'!F169)))</f>
        <v/>
      </c>
      <c r="CB175" s="273" t="str">
        <f ca="true">+IF(OFFSET('Water Data'!$G$27,0,10*ROW('Water Data'!G169))="","",OFFSET('Water Data'!$G$27,0,10*ROW('Water Data'!G169)))</f>
        <v/>
      </c>
      <c r="CC175" s="273" t="str">
        <f ca="true">+IF(OFFSET('Water Data'!$G$28,0,10*ROW('Water Data'!G169))="","",OFFSET('Water Data'!$G$28,0,10*ROW('Water Data'!G169)))</f>
        <v/>
      </c>
      <c r="CD175" s="273" t="str">
        <f ca="true">+IF(OFFSET('Water Data'!$G$29,0,10*ROW('Water Data'!G169))="","",OFFSET('Water Data'!$G$29,0,10*ROW('Water Data'!G169)))</f>
        <v/>
      </c>
      <c r="CE175" s="273" t="str">
        <f ca="true">+IF(OFFSET('Water Data'!$H$27,0,10*ROW('Water Data'!H169))="","",OFFSET('Water Data'!$H$27,0,10*ROW('Water Data'!H169)))</f>
        <v/>
      </c>
      <c r="CF175" s="273" t="str">
        <f ca="true">+IF(OFFSET('Water Data'!$H$28,0,10*ROW('Water Data'!H169))="","",OFFSET('Water Data'!$H$28,0,10*ROW('Water Data'!H169)))</f>
        <v/>
      </c>
      <c r="CG175" s="273" t="str">
        <f ca="true">+IF(OFFSET('Water Data'!$H$29,0,10*ROW('Water Data'!H169))="","",OFFSET('Water Data'!$H$29,0,10*ROW('Water Data'!H169)))</f>
        <v/>
      </c>
      <c r="CH175" s="273" t="str">
        <f ca="true">+IF(OFFSET('Water Data'!$I$27,0,10*ROW('Water Data'!I169))="","",OFFSET('Water Data'!$I$27,0,10*ROW('Water Data'!I169)))</f>
        <v/>
      </c>
      <c r="CI175" s="273" t="str">
        <f ca="true">+IF(OFFSET('Water Data'!$I$28,0,10*ROW('Water Data'!I169))="","",OFFSET('Water Data'!$I$28,0,10*ROW('Water Data'!I169)))</f>
        <v/>
      </c>
      <c r="CJ175" s="273" t="str">
        <f ca="true">+IF(OFFSET('Water Data'!$I$29,0,10*ROW('Water Data'!I169))="","",OFFSET('Water Data'!$I$29,0,10*ROW('Water Data'!I169)))</f>
        <v/>
      </c>
      <c r="CK175" s="273" t="str">
        <f ca="true">+IF(OFFSET('Sanitation Data'!$D$28,0,10*ROW('Sanitation Data'!D169))="","",OFFSET('Sanitation Data'!$D$28,0,10*ROW('Sanitation Data'!D169)))</f>
        <v/>
      </c>
      <c r="CL175" s="273" t="str">
        <f ca="true">+IF(OFFSET('Sanitation Data'!$D$29,0,10*ROW('Sanitation Data'!D169))="","",OFFSET('Sanitation Data'!$D$29,0,10*ROW('Sanitation Data'!D169)))</f>
        <v/>
      </c>
      <c r="CM175" s="273" t="str">
        <f ca="true">+IF(OFFSET('Sanitation Data'!$D$30,0,10*ROW('Sanitation Data'!D169))="","",OFFSET('Sanitation Data'!$D$30,0,10*ROW('Sanitation Data'!D169)))</f>
        <v/>
      </c>
      <c r="CN175" s="273" t="str">
        <f ca="true">+IF(OFFSET('Sanitation Data'!$D$31,0,10*ROW('Sanitation Data'!D169))="","",OFFSET('Sanitation Data'!$D$31,0,10*ROW('Sanitation Data'!D169)))</f>
        <v/>
      </c>
      <c r="CO175" s="273" t="str">
        <f ca="true">+IF(OFFSET('Sanitation Data'!$D$32,0,10*ROW('Sanitation Data'!D169))="","",OFFSET('Sanitation Data'!$D$32,0,10*ROW('Sanitation Data'!D169)))</f>
        <v/>
      </c>
      <c r="CP175" s="273" t="str">
        <f ca="true">+IF(OFFSET('Sanitation Data'!$E$28,0,10*ROW('Sanitation Data'!E169))="","",OFFSET('Sanitation Data'!$E$28,0,10*ROW('Sanitation Data'!E169)))</f>
        <v/>
      </c>
      <c r="CQ175" s="273" t="str">
        <f ca="true">+IF(OFFSET('Sanitation Data'!$E$29,0,10*ROW('Sanitation Data'!E169))="","",OFFSET('Sanitation Data'!$E$29,0,10*ROW('Sanitation Data'!E169)))</f>
        <v/>
      </c>
      <c r="CR175" s="273" t="str">
        <f ca="true">+IF(OFFSET('Sanitation Data'!$E$30,0,10*ROW('Sanitation Data'!E169))="","",OFFSET('Sanitation Data'!$E$30,0,10*ROW('Sanitation Data'!E169)))</f>
        <v/>
      </c>
      <c r="CS175" s="273" t="str">
        <f ca="true">+IF(OFFSET('Sanitation Data'!$E$31,0,10*ROW('Sanitation Data'!E169))="","",OFFSET('Sanitation Data'!$E$31,0,10*ROW('Sanitation Data'!E169)))</f>
        <v/>
      </c>
      <c r="CT175" s="273" t="str">
        <f ca="true">+IF(OFFSET('Sanitation Data'!$E$32,0,10*ROW('Sanitation Data'!E169))="","",OFFSET('Sanitation Data'!$E$32,0,10*ROW('Sanitation Data'!E169)))</f>
        <v/>
      </c>
      <c r="CU175" s="273" t="str">
        <f ca="true">+IF(OFFSET('Sanitation Data'!$F$28,0,10*ROW('Sanitation Data'!F169))="","",OFFSET('Sanitation Data'!$F$28,0,10*ROW('Sanitation Data'!F169)))</f>
        <v/>
      </c>
      <c r="CV175" s="273" t="str">
        <f ca="true">+IF(OFFSET('Sanitation Data'!$F$29,0,10*ROW('Sanitation Data'!F169))="","",OFFSET('Sanitation Data'!$F$29,0,10*ROW('Sanitation Data'!F169)))</f>
        <v/>
      </c>
      <c r="CW175" s="273" t="str">
        <f ca="true">+IF(OFFSET('Sanitation Data'!$F$30,0,10*ROW('Sanitation Data'!F169))="","",OFFSET('Sanitation Data'!$F$30,0,10*ROW('Sanitation Data'!F169)))</f>
        <v/>
      </c>
      <c r="CX175" s="273" t="str">
        <f ca="true">+IF(OFFSET('Sanitation Data'!$F$31,0,10*ROW('Sanitation Data'!F169))="","",OFFSET('Sanitation Data'!$F$31,0,10*ROW('Sanitation Data'!F169)))</f>
        <v/>
      </c>
      <c r="CY175" s="273" t="str">
        <f ca="true">+IF(OFFSET('Sanitation Data'!$F$32,0,10*ROW('Sanitation Data'!F169))="","",OFFSET('Sanitation Data'!$F$32,0,10*ROW('Sanitation Data'!F169)))</f>
        <v/>
      </c>
      <c r="CZ175" s="273" t="str">
        <f ca="true">+IF(OFFSET('Sanitation Data'!$G$28,0,10*ROW('Sanitation Data'!G169))="","",OFFSET('Sanitation Data'!$G$28,0,10*ROW('Sanitation Data'!G169)))</f>
        <v/>
      </c>
      <c r="DA175" s="273" t="str">
        <f ca="true">+IF(OFFSET('Sanitation Data'!$G$29,0,10*ROW('Sanitation Data'!G169))="","",OFFSET('Sanitation Data'!$G$29,0,10*ROW('Sanitation Data'!G169)))</f>
        <v/>
      </c>
      <c r="DB175" s="273" t="str">
        <f ca="true">+IF(OFFSET('Sanitation Data'!$G$30,0,10*ROW('Sanitation Data'!G169))="","",OFFSET('Sanitation Data'!$G$30,0,10*ROW('Sanitation Data'!G169)))</f>
        <v/>
      </c>
      <c r="DC175" s="273" t="str">
        <f ca="true">+IF(OFFSET('Sanitation Data'!$G$31,0,10*ROW('Sanitation Data'!G169))="","",OFFSET('Sanitation Data'!$G$31,0,10*ROW('Sanitation Data'!G169)))</f>
        <v/>
      </c>
      <c r="DD175" s="273" t="str">
        <f ca="true">+IF(OFFSET('Sanitation Data'!$G$32,0,10*ROW('Sanitation Data'!G169))="","",OFFSET('Sanitation Data'!$G$32,0,10*ROW('Sanitation Data'!G169)))</f>
        <v/>
      </c>
      <c r="DE175" s="273" t="str">
        <f ca="true">+IF(OFFSET('Sanitation Data'!$H$28,0,10*ROW('Sanitation Data'!H169))="","",OFFSET('Sanitation Data'!$H$28,0,10*ROW('Sanitation Data'!H169)))</f>
        <v/>
      </c>
      <c r="DF175" s="273" t="str">
        <f ca="true">+IF(OFFSET('Sanitation Data'!$H$29,0,10*ROW('Sanitation Data'!H169))="","",OFFSET('Sanitation Data'!$H$29,0,10*ROW('Sanitation Data'!H169)))</f>
        <v/>
      </c>
      <c r="DG175" s="273" t="str">
        <f ca="true">+IF(OFFSET('Sanitation Data'!$H$30,0,10*ROW('Sanitation Data'!H169))="","",OFFSET('Sanitation Data'!$H$30,0,10*ROW('Sanitation Data'!H169)))</f>
        <v/>
      </c>
      <c r="DH175" s="273" t="str">
        <f ca="true">+IF(OFFSET('Sanitation Data'!$H$31,0,10*ROW('Sanitation Data'!H169))="","",OFFSET('Sanitation Data'!$H$31,0,10*ROW('Sanitation Data'!H169)))</f>
        <v/>
      </c>
      <c r="DI175" s="273" t="str">
        <f ca="true">+IF(OFFSET('Sanitation Data'!$H$32,0,10*ROW('Sanitation Data'!H169))="","",OFFSET('Sanitation Data'!$H$32,0,10*ROW('Sanitation Data'!H169)))</f>
        <v/>
      </c>
      <c r="DJ175" s="273" t="str">
        <f ca="true">+IF(OFFSET('Sanitation Data'!$I$28,0,10*ROW('Sanitation Data'!I169))="","",OFFSET('Sanitation Data'!$I$28,0,10*ROW('Sanitation Data'!I169)))</f>
        <v/>
      </c>
      <c r="DK175" s="273" t="str">
        <f ca="true">+IF(OFFSET('Sanitation Data'!$I$29,0,10*ROW('Sanitation Data'!I169))="","",OFFSET('Sanitation Data'!$I$29,0,10*ROW('Sanitation Data'!I169)))</f>
        <v/>
      </c>
      <c r="DL175" s="273" t="str">
        <f ca="true">+IF(OFFSET('Sanitation Data'!$I$30,0,10*ROW('Sanitation Data'!I169))="","",OFFSET('Sanitation Data'!$I$30,0,10*ROW('Sanitation Data'!I169)))</f>
        <v/>
      </c>
      <c r="DM175" s="273" t="str">
        <f ca="true">+IF(OFFSET('Sanitation Data'!$I$31,0,10*ROW('Sanitation Data'!I169))="","",OFFSET('Sanitation Data'!$I$31,0,10*ROW('Sanitation Data'!I169)))</f>
        <v/>
      </c>
      <c r="DN175" s="273" t="str">
        <f ca="true">+IF(OFFSET('Sanitation Data'!$I$32,0,10*ROW('Sanitation Data'!I169))="","",OFFSET('Sanitation Data'!$I$32,0,10*ROW('Sanitation Data'!I169)))</f>
        <v/>
      </c>
      <c r="DO175" s="273" t="str">
        <f ca="true">+IF(OFFSET('Hygiene Data'!$D$11,0,10*ROW('Hygiene Data'!D169))="","",OFFSET('Hygiene Data'!$D$11,0,10*ROW('Hygiene Data'!D169)))</f>
        <v/>
      </c>
      <c r="DP175" s="273" t="str">
        <f ca="true">+IF(OFFSET('Hygiene Data'!$D$12,0,10*ROW('Hygiene Data'!D169))="","",OFFSET('Hygiene Data'!$D$12,0,10*ROW('Hygiene Data'!D169)))</f>
        <v/>
      </c>
      <c r="DQ175" s="273" t="str">
        <f ca="true">+IF(OFFSET('Hygiene Data'!$D$13,0,10*ROW('Hygiene Data'!D169))="","",OFFSET('Hygiene Data'!$D$13,0,10*ROW('Hygiene Data'!D169)))</f>
        <v/>
      </c>
      <c r="DR175" s="273" t="str">
        <f ca="true">+IF(OFFSET('Hygiene Data'!$E$11,0,10*ROW('Hygiene Data'!E169))="","",OFFSET('Hygiene Data'!$E$11,0,10*ROW('Hygiene Data'!E169)))</f>
        <v/>
      </c>
      <c r="DS175" s="273" t="str">
        <f ca="true">+IF(OFFSET('Hygiene Data'!$E$12,0,10*ROW('Hygiene Data'!E169))="","",OFFSET('Hygiene Data'!$E$12,0,10*ROW('Hygiene Data'!E169)))</f>
        <v/>
      </c>
      <c r="DT175" s="273" t="str">
        <f ca="true">+IF(OFFSET('Hygiene Data'!$E$13,0,10*ROW('Hygiene Data'!E169))="","",OFFSET('Hygiene Data'!$E$13,0,10*ROW('Hygiene Data'!E169)))</f>
        <v/>
      </c>
      <c r="DU175" s="273" t="str">
        <f ca="true">+IF(OFFSET('Hygiene Data'!$F$11,0,10*ROW('Hygiene Data'!F169))="","",OFFSET('Hygiene Data'!$F$11,0,10*ROW('Hygiene Data'!F169)))</f>
        <v/>
      </c>
      <c r="DV175" s="273" t="str">
        <f ca="true">+IF(OFFSET('Hygiene Data'!$F$12,0,10*ROW('Hygiene Data'!F169))="","",OFFSET('Hygiene Data'!$F$12,0,10*ROW('Hygiene Data'!F169)))</f>
        <v/>
      </c>
      <c r="DW175" s="273" t="str">
        <f ca="true">+IF(OFFSET('Hygiene Data'!$F$13,0,10*ROW('Hygiene Data'!F169))="","",OFFSET('Hygiene Data'!$F$13,0,10*ROW('Hygiene Data'!F169)))</f>
        <v/>
      </c>
      <c r="DX175" s="273" t="str">
        <f ca="true">+IF(OFFSET('Hygiene Data'!$G$11,0,10*ROW('Hygiene Data'!G169))="","",OFFSET('Hygiene Data'!$G$11,0,10*ROW('Hygiene Data'!G169)))</f>
        <v/>
      </c>
      <c r="DY175" s="273" t="str">
        <f ca="true">+IF(OFFSET('Hygiene Data'!$G$12,0,10*ROW('Hygiene Data'!G169))="","",OFFSET('Hygiene Data'!$G$12,0,10*ROW('Hygiene Data'!G169)))</f>
        <v/>
      </c>
      <c r="DZ175" s="273" t="str">
        <f ca="true">+IF(OFFSET('Hygiene Data'!$G$13,0,10*ROW('Hygiene Data'!G169))="","",OFFSET('Hygiene Data'!$G$13,0,10*ROW('Hygiene Data'!G169)))</f>
        <v/>
      </c>
      <c r="EA175" s="273" t="str">
        <f ca="true">+IF(OFFSET('Hygiene Data'!$H$11,0,10*ROW('Hygiene Data'!H169))="","",OFFSET('Hygiene Data'!$H$11,0,10*ROW('Hygiene Data'!H169)))</f>
        <v/>
      </c>
      <c r="EB175" s="273" t="str">
        <f ca="true">+IF(OFFSET('Hygiene Data'!$H$12,0,10*ROW('Hygiene Data'!H169))="","",OFFSET('Hygiene Data'!$H$12,0,10*ROW('Hygiene Data'!H169)))</f>
        <v/>
      </c>
      <c r="EC175" s="273" t="str">
        <f ca="true">+IF(OFFSET('Hygiene Data'!$H$13,0,10*ROW('Hygiene Data'!H169))="","",OFFSET('Hygiene Data'!$H$13,0,10*ROW('Hygiene Data'!H169)))</f>
        <v/>
      </c>
      <c r="ED175" s="273" t="str">
        <f ca="true">+IF(OFFSET('Hygiene Data'!$I$11,0,10*ROW('Hygiene Data'!I169))="","",OFFSET('Hygiene Data'!$I$11,0,10*ROW('Hygiene Data'!I169)))</f>
        <v/>
      </c>
      <c r="EE175" s="273" t="str">
        <f ca="true">+IF(OFFSET('Hygiene Data'!$I$12,0,10*ROW('Hygiene Data'!I169))="","",OFFSET('Hygiene Data'!$I$12,0,10*ROW('Hygiene Data'!I169)))</f>
        <v/>
      </c>
      <c r="EF175" s="273"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29"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3"/>
      <c r="BS176" s="273" t="str">
        <f ca="true">+IF(OFFSET('Water Data'!$D$27,0,10*ROW('Water Data'!D170))="","",OFFSET('Water Data'!$D$27,0,10*ROW('Water Data'!D170)))</f>
        <v/>
      </c>
      <c r="BT176" s="273" t="str">
        <f ca="true">+IF(OFFSET('Water Data'!$D$28,0,10*ROW('Water Data'!D170))="","",OFFSET('Water Data'!$D$28,0,10*ROW('Water Data'!D170)))</f>
        <v/>
      </c>
      <c r="BU176" s="273" t="str">
        <f ca="true">+IF(OFFSET('Water Data'!$D$29,0,10*ROW('Water Data'!D170))="","",OFFSET('Water Data'!$D$29,0,10*ROW('Water Data'!D170)))</f>
        <v/>
      </c>
      <c r="BV176" s="273" t="str">
        <f ca="true">+IF(OFFSET('Water Data'!$E$27,0,10*ROW('Water Data'!E170))="","",OFFSET('Water Data'!$E$27,0,10*ROW('Water Data'!E170)))</f>
        <v/>
      </c>
      <c r="BW176" s="273" t="str">
        <f ca="true">+IF(OFFSET('Water Data'!$E$28,0,10*ROW('Water Data'!E170))="","",OFFSET('Water Data'!$E$28,0,10*ROW('Water Data'!E170)))</f>
        <v/>
      </c>
      <c r="BX176" s="273" t="str">
        <f ca="true">+IF(OFFSET('Water Data'!$E$29,0,10*ROW('Water Data'!E170))="","",OFFSET('Water Data'!$E$29,0,10*ROW('Water Data'!E170)))</f>
        <v/>
      </c>
      <c r="BY176" s="273" t="str">
        <f ca="true">+IF(OFFSET('Water Data'!$F$27,0,10*ROW('Water Data'!F170))="","",OFFSET('Water Data'!$F$27,0,10*ROW('Water Data'!F170)))</f>
        <v/>
      </c>
      <c r="BZ176" s="273" t="str">
        <f ca="true">+IF(OFFSET('Water Data'!$F$28,0,10*ROW('Water Data'!F170))="","",OFFSET('Water Data'!$F$28,0,10*ROW('Water Data'!F170)))</f>
        <v/>
      </c>
      <c r="CA176" s="273" t="str">
        <f ca="true">+IF(OFFSET('Water Data'!$F$29,0,10*ROW('Water Data'!F170))="","",OFFSET('Water Data'!$F$29,0,10*ROW('Water Data'!F170)))</f>
        <v/>
      </c>
      <c r="CB176" s="273" t="str">
        <f ca="true">+IF(OFFSET('Water Data'!$G$27,0,10*ROW('Water Data'!G170))="","",OFFSET('Water Data'!$G$27,0,10*ROW('Water Data'!G170)))</f>
        <v/>
      </c>
      <c r="CC176" s="273" t="str">
        <f ca="true">+IF(OFFSET('Water Data'!$G$28,0,10*ROW('Water Data'!G170))="","",OFFSET('Water Data'!$G$28,0,10*ROW('Water Data'!G170)))</f>
        <v/>
      </c>
      <c r="CD176" s="273" t="str">
        <f ca="true">+IF(OFFSET('Water Data'!$G$29,0,10*ROW('Water Data'!G170))="","",OFFSET('Water Data'!$G$29,0,10*ROW('Water Data'!G170)))</f>
        <v/>
      </c>
      <c r="CE176" s="273" t="str">
        <f ca="true">+IF(OFFSET('Water Data'!$H$27,0,10*ROW('Water Data'!H170))="","",OFFSET('Water Data'!$H$27,0,10*ROW('Water Data'!H170)))</f>
        <v/>
      </c>
      <c r="CF176" s="273" t="str">
        <f ca="true">+IF(OFFSET('Water Data'!$H$28,0,10*ROW('Water Data'!H170))="","",OFFSET('Water Data'!$H$28,0,10*ROW('Water Data'!H170)))</f>
        <v/>
      </c>
      <c r="CG176" s="273" t="str">
        <f ca="true">+IF(OFFSET('Water Data'!$H$29,0,10*ROW('Water Data'!H170))="","",OFFSET('Water Data'!$H$29,0,10*ROW('Water Data'!H170)))</f>
        <v/>
      </c>
      <c r="CH176" s="273" t="str">
        <f ca="true">+IF(OFFSET('Water Data'!$I$27,0,10*ROW('Water Data'!I170))="","",OFFSET('Water Data'!$I$27,0,10*ROW('Water Data'!I170)))</f>
        <v/>
      </c>
      <c r="CI176" s="273" t="str">
        <f ca="true">+IF(OFFSET('Water Data'!$I$28,0,10*ROW('Water Data'!I170))="","",OFFSET('Water Data'!$I$28,0,10*ROW('Water Data'!I170)))</f>
        <v/>
      </c>
      <c r="CJ176" s="273" t="str">
        <f ca="true">+IF(OFFSET('Water Data'!$I$29,0,10*ROW('Water Data'!I170))="","",OFFSET('Water Data'!$I$29,0,10*ROW('Water Data'!I170)))</f>
        <v/>
      </c>
      <c r="CK176" s="273" t="str">
        <f ca="true">+IF(OFFSET('Sanitation Data'!$D$28,0,10*ROW('Sanitation Data'!D170))="","",OFFSET('Sanitation Data'!$D$28,0,10*ROW('Sanitation Data'!D170)))</f>
        <v/>
      </c>
      <c r="CL176" s="273" t="str">
        <f ca="true">+IF(OFFSET('Sanitation Data'!$D$29,0,10*ROW('Sanitation Data'!D170))="","",OFFSET('Sanitation Data'!$D$29,0,10*ROW('Sanitation Data'!D170)))</f>
        <v/>
      </c>
      <c r="CM176" s="273" t="str">
        <f ca="true">+IF(OFFSET('Sanitation Data'!$D$30,0,10*ROW('Sanitation Data'!D170))="","",OFFSET('Sanitation Data'!$D$30,0,10*ROW('Sanitation Data'!D170)))</f>
        <v/>
      </c>
      <c r="CN176" s="273" t="str">
        <f ca="true">+IF(OFFSET('Sanitation Data'!$D$31,0,10*ROW('Sanitation Data'!D170))="","",OFFSET('Sanitation Data'!$D$31,0,10*ROW('Sanitation Data'!D170)))</f>
        <v/>
      </c>
      <c r="CO176" s="273" t="str">
        <f ca="true">+IF(OFFSET('Sanitation Data'!$D$32,0,10*ROW('Sanitation Data'!D170))="","",OFFSET('Sanitation Data'!$D$32,0,10*ROW('Sanitation Data'!D170)))</f>
        <v/>
      </c>
      <c r="CP176" s="273" t="str">
        <f ca="true">+IF(OFFSET('Sanitation Data'!$E$28,0,10*ROW('Sanitation Data'!E170))="","",OFFSET('Sanitation Data'!$E$28,0,10*ROW('Sanitation Data'!E170)))</f>
        <v/>
      </c>
      <c r="CQ176" s="273" t="str">
        <f ca="true">+IF(OFFSET('Sanitation Data'!$E$29,0,10*ROW('Sanitation Data'!E170))="","",OFFSET('Sanitation Data'!$E$29,0,10*ROW('Sanitation Data'!E170)))</f>
        <v/>
      </c>
      <c r="CR176" s="273" t="str">
        <f ca="true">+IF(OFFSET('Sanitation Data'!$E$30,0,10*ROW('Sanitation Data'!E170))="","",OFFSET('Sanitation Data'!$E$30,0,10*ROW('Sanitation Data'!E170)))</f>
        <v/>
      </c>
      <c r="CS176" s="273" t="str">
        <f ca="true">+IF(OFFSET('Sanitation Data'!$E$31,0,10*ROW('Sanitation Data'!E170))="","",OFFSET('Sanitation Data'!$E$31,0,10*ROW('Sanitation Data'!E170)))</f>
        <v/>
      </c>
      <c r="CT176" s="273" t="str">
        <f ca="true">+IF(OFFSET('Sanitation Data'!$E$32,0,10*ROW('Sanitation Data'!E170))="","",OFFSET('Sanitation Data'!$E$32,0,10*ROW('Sanitation Data'!E170)))</f>
        <v/>
      </c>
      <c r="CU176" s="273" t="str">
        <f ca="true">+IF(OFFSET('Sanitation Data'!$F$28,0,10*ROW('Sanitation Data'!F170))="","",OFFSET('Sanitation Data'!$F$28,0,10*ROW('Sanitation Data'!F170)))</f>
        <v/>
      </c>
      <c r="CV176" s="273" t="str">
        <f ca="true">+IF(OFFSET('Sanitation Data'!$F$29,0,10*ROW('Sanitation Data'!F170))="","",OFFSET('Sanitation Data'!$F$29,0,10*ROW('Sanitation Data'!F170)))</f>
        <v/>
      </c>
      <c r="CW176" s="273" t="str">
        <f ca="true">+IF(OFFSET('Sanitation Data'!$F$30,0,10*ROW('Sanitation Data'!F170))="","",OFFSET('Sanitation Data'!$F$30,0,10*ROW('Sanitation Data'!F170)))</f>
        <v/>
      </c>
      <c r="CX176" s="273" t="str">
        <f ca="true">+IF(OFFSET('Sanitation Data'!$F$31,0,10*ROW('Sanitation Data'!F170))="","",OFFSET('Sanitation Data'!$F$31,0,10*ROW('Sanitation Data'!F170)))</f>
        <v/>
      </c>
      <c r="CY176" s="273" t="str">
        <f ca="true">+IF(OFFSET('Sanitation Data'!$F$32,0,10*ROW('Sanitation Data'!F170))="","",OFFSET('Sanitation Data'!$F$32,0,10*ROW('Sanitation Data'!F170)))</f>
        <v/>
      </c>
      <c r="CZ176" s="273" t="str">
        <f ca="true">+IF(OFFSET('Sanitation Data'!$G$28,0,10*ROW('Sanitation Data'!G170))="","",OFFSET('Sanitation Data'!$G$28,0,10*ROW('Sanitation Data'!G170)))</f>
        <v/>
      </c>
      <c r="DA176" s="273" t="str">
        <f ca="true">+IF(OFFSET('Sanitation Data'!$G$29,0,10*ROW('Sanitation Data'!G170))="","",OFFSET('Sanitation Data'!$G$29,0,10*ROW('Sanitation Data'!G170)))</f>
        <v/>
      </c>
      <c r="DB176" s="273" t="str">
        <f ca="true">+IF(OFFSET('Sanitation Data'!$G$30,0,10*ROW('Sanitation Data'!G170))="","",OFFSET('Sanitation Data'!$G$30,0,10*ROW('Sanitation Data'!G170)))</f>
        <v/>
      </c>
      <c r="DC176" s="273" t="str">
        <f ca="true">+IF(OFFSET('Sanitation Data'!$G$31,0,10*ROW('Sanitation Data'!G170))="","",OFFSET('Sanitation Data'!$G$31,0,10*ROW('Sanitation Data'!G170)))</f>
        <v/>
      </c>
      <c r="DD176" s="273" t="str">
        <f ca="true">+IF(OFFSET('Sanitation Data'!$G$32,0,10*ROW('Sanitation Data'!G170))="","",OFFSET('Sanitation Data'!$G$32,0,10*ROW('Sanitation Data'!G170)))</f>
        <v/>
      </c>
      <c r="DE176" s="273" t="str">
        <f ca="true">+IF(OFFSET('Sanitation Data'!$H$28,0,10*ROW('Sanitation Data'!H170))="","",OFFSET('Sanitation Data'!$H$28,0,10*ROW('Sanitation Data'!H170)))</f>
        <v/>
      </c>
      <c r="DF176" s="273" t="str">
        <f ca="true">+IF(OFFSET('Sanitation Data'!$H$29,0,10*ROW('Sanitation Data'!H170))="","",OFFSET('Sanitation Data'!$H$29,0,10*ROW('Sanitation Data'!H170)))</f>
        <v/>
      </c>
      <c r="DG176" s="273" t="str">
        <f ca="true">+IF(OFFSET('Sanitation Data'!$H$30,0,10*ROW('Sanitation Data'!H170))="","",OFFSET('Sanitation Data'!$H$30,0,10*ROW('Sanitation Data'!H170)))</f>
        <v/>
      </c>
      <c r="DH176" s="273" t="str">
        <f ca="true">+IF(OFFSET('Sanitation Data'!$H$31,0,10*ROW('Sanitation Data'!H170))="","",OFFSET('Sanitation Data'!$H$31,0,10*ROW('Sanitation Data'!H170)))</f>
        <v/>
      </c>
      <c r="DI176" s="273" t="str">
        <f ca="true">+IF(OFFSET('Sanitation Data'!$H$32,0,10*ROW('Sanitation Data'!H170))="","",OFFSET('Sanitation Data'!$H$32,0,10*ROW('Sanitation Data'!H170)))</f>
        <v/>
      </c>
      <c r="DJ176" s="273" t="str">
        <f ca="true">+IF(OFFSET('Sanitation Data'!$I$28,0,10*ROW('Sanitation Data'!I170))="","",OFFSET('Sanitation Data'!$I$28,0,10*ROW('Sanitation Data'!I170)))</f>
        <v/>
      </c>
      <c r="DK176" s="273" t="str">
        <f ca="true">+IF(OFFSET('Sanitation Data'!$I$29,0,10*ROW('Sanitation Data'!I170))="","",OFFSET('Sanitation Data'!$I$29,0,10*ROW('Sanitation Data'!I170)))</f>
        <v/>
      </c>
      <c r="DL176" s="273" t="str">
        <f ca="true">+IF(OFFSET('Sanitation Data'!$I$30,0,10*ROW('Sanitation Data'!I170))="","",OFFSET('Sanitation Data'!$I$30,0,10*ROW('Sanitation Data'!I170)))</f>
        <v/>
      </c>
      <c r="DM176" s="273" t="str">
        <f ca="true">+IF(OFFSET('Sanitation Data'!$I$31,0,10*ROW('Sanitation Data'!I170))="","",OFFSET('Sanitation Data'!$I$31,0,10*ROW('Sanitation Data'!I170)))</f>
        <v/>
      </c>
      <c r="DN176" s="273" t="str">
        <f ca="true">+IF(OFFSET('Sanitation Data'!$I$32,0,10*ROW('Sanitation Data'!I170))="","",OFFSET('Sanitation Data'!$I$32,0,10*ROW('Sanitation Data'!I170)))</f>
        <v/>
      </c>
      <c r="DO176" s="273" t="str">
        <f ca="true">+IF(OFFSET('Hygiene Data'!$D$11,0,10*ROW('Hygiene Data'!D170))="","",OFFSET('Hygiene Data'!$D$11,0,10*ROW('Hygiene Data'!D170)))</f>
        <v/>
      </c>
      <c r="DP176" s="273" t="str">
        <f ca="true">+IF(OFFSET('Hygiene Data'!$D$12,0,10*ROW('Hygiene Data'!D170))="","",OFFSET('Hygiene Data'!$D$12,0,10*ROW('Hygiene Data'!D170)))</f>
        <v/>
      </c>
      <c r="DQ176" s="273" t="str">
        <f ca="true">+IF(OFFSET('Hygiene Data'!$D$13,0,10*ROW('Hygiene Data'!D170))="","",OFFSET('Hygiene Data'!$D$13,0,10*ROW('Hygiene Data'!D170)))</f>
        <v/>
      </c>
      <c r="DR176" s="273" t="str">
        <f ca="true">+IF(OFFSET('Hygiene Data'!$E$11,0,10*ROW('Hygiene Data'!E170))="","",OFFSET('Hygiene Data'!$E$11,0,10*ROW('Hygiene Data'!E170)))</f>
        <v/>
      </c>
      <c r="DS176" s="273" t="str">
        <f ca="true">+IF(OFFSET('Hygiene Data'!$E$12,0,10*ROW('Hygiene Data'!E170))="","",OFFSET('Hygiene Data'!$E$12,0,10*ROW('Hygiene Data'!E170)))</f>
        <v/>
      </c>
      <c r="DT176" s="273" t="str">
        <f ca="true">+IF(OFFSET('Hygiene Data'!$E$13,0,10*ROW('Hygiene Data'!E170))="","",OFFSET('Hygiene Data'!$E$13,0,10*ROW('Hygiene Data'!E170)))</f>
        <v/>
      </c>
      <c r="DU176" s="273" t="str">
        <f ca="true">+IF(OFFSET('Hygiene Data'!$F$11,0,10*ROW('Hygiene Data'!F170))="","",OFFSET('Hygiene Data'!$F$11,0,10*ROW('Hygiene Data'!F170)))</f>
        <v/>
      </c>
      <c r="DV176" s="273" t="str">
        <f ca="true">+IF(OFFSET('Hygiene Data'!$F$12,0,10*ROW('Hygiene Data'!F170))="","",OFFSET('Hygiene Data'!$F$12,0,10*ROW('Hygiene Data'!F170)))</f>
        <v/>
      </c>
      <c r="DW176" s="273" t="str">
        <f ca="true">+IF(OFFSET('Hygiene Data'!$F$13,0,10*ROW('Hygiene Data'!F170))="","",OFFSET('Hygiene Data'!$F$13,0,10*ROW('Hygiene Data'!F170)))</f>
        <v/>
      </c>
      <c r="DX176" s="273" t="str">
        <f ca="true">+IF(OFFSET('Hygiene Data'!$G$11,0,10*ROW('Hygiene Data'!G170))="","",OFFSET('Hygiene Data'!$G$11,0,10*ROW('Hygiene Data'!G170)))</f>
        <v/>
      </c>
      <c r="DY176" s="273" t="str">
        <f ca="true">+IF(OFFSET('Hygiene Data'!$G$12,0,10*ROW('Hygiene Data'!G170))="","",OFFSET('Hygiene Data'!$G$12,0,10*ROW('Hygiene Data'!G170)))</f>
        <v/>
      </c>
      <c r="DZ176" s="273" t="str">
        <f ca="true">+IF(OFFSET('Hygiene Data'!$G$13,0,10*ROW('Hygiene Data'!G170))="","",OFFSET('Hygiene Data'!$G$13,0,10*ROW('Hygiene Data'!G170)))</f>
        <v/>
      </c>
      <c r="EA176" s="273" t="str">
        <f ca="true">+IF(OFFSET('Hygiene Data'!$H$11,0,10*ROW('Hygiene Data'!H170))="","",OFFSET('Hygiene Data'!$H$11,0,10*ROW('Hygiene Data'!H170)))</f>
        <v/>
      </c>
      <c r="EB176" s="273" t="str">
        <f ca="true">+IF(OFFSET('Hygiene Data'!$H$12,0,10*ROW('Hygiene Data'!H170))="","",OFFSET('Hygiene Data'!$H$12,0,10*ROW('Hygiene Data'!H170)))</f>
        <v/>
      </c>
      <c r="EC176" s="273" t="str">
        <f ca="true">+IF(OFFSET('Hygiene Data'!$H$13,0,10*ROW('Hygiene Data'!H170))="","",OFFSET('Hygiene Data'!$H$13,0,10*ROW('Hygiene Data'!H170)))</f>
        <v/>
      </c>
      <c r="ED176" s="273" t="str">
        <f ca="true">+IF(OFFSET('Hygiene Data'!$I$11,0,10*ROW('Hygiene Data'!I170))="","",OFFSET('Hygiene Data'!$I$11,0,10*ROW('Hygiene Data'!I170)))</f>
        <v/>
      </c>
      <c r="EE176" s="273" t="str">
        <f ca="true">+IF(OFFSET('Hygiene Data'!$I$12,0,10*ROW('Hygiene Data'!I170))="","",OFFSET('Hygiene Data'!$I$12,0,10*ROW('Hygiene Data'!I170)))</f>
        <v/>
      </c>
      <c r="EF176" s="273"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29"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3"/>
      <c r="BS177" s="273" t="str">
        <f ca="true">+IF(OFFSET('Water Data'!$D$27,0,10*ROW('Water Data'!D171))="","",OFFSET('Water Data'!$D$27,0,10*ROW('Water Data'!D171)))</f>
        <v/>
      </c>
      <c r="BT177" s="273" t="str">
        <f ca="true">+IF(OFFSET('Water Data'!$D$28,0,10*ROW('Water Data'!D171))="","",OFFSET('Water Data'!$D$28,0,10*ROW('Water Data'!D171)))</f>
        <v/>
      </c>
      <c r="BU177" s="273" t="str">
        <f ca="true">+IF(OFFSET('Water Data'!$D$29,0,10*ROW('Water Data'!D171))="","",OFFSET('Water Data'!$D$29,0,10*ROW('Water Data'!D171)))</f>
        <v/>
      </c>
      <c r="BV177" s="273" t="str">
        <f ca="true">+IF(OFFSET('Water Data'!$E$27,0,10*ROW('Water Data'!E171))="","",OFFSET('Water Data'!$E$27,0,10*ROW('Water Data'!E171)))</f>
        <v/>
      </c>
      <c r="BW177" s="273" t="str">
        <f ca="true">+IF(OFFSET('Water Data'!$E$28,0,10*ROW('Water Data'!E171))="","",OFFSET('Water Data'!$E$28,0,10*ROW('Water Data'!E171)))</f>
        <v/>
      </c>
      <c r="BX177" s="273" t="str">
        <f ca="true">+IF(OFFSET('Water Data'!$E$29,0,10*ROW('Water Data'!E171))="","",OFFSET('Water Data'!$E$29,0,10*ROW('Water Data'!E171)))</f>
        <v/>
      </c>
      <c r="BY177" s="273" t="str">
        <f ca="true">+IF(OFFSET('Water Data'!$F$27,0,10*ROW('Water Data'!F171))="","",OFFSET('Water Data'!$F$27,0,10*ROW('Water Data'!F171)))</f>
        <v/>
      </c>
      <c r="BZ177" s="273" t="str">
        <f ca="true">+IF(OFFSET('Water Data'!$F$28,0,10*ROW('Water Data'!F171))="","",OFFSET('Water Data'!$F$28,0,10*ROW('Water Data'!F171)))</f>
        <v/>
      </c>
      <c r="CA177" s="273" t="str">
        <f ca="true">+IF(OFFSET('Water Data'!$F$29,0,10*ROW('Water Data'!F171))="","",OFFSET('Water Data'!$F$29,0,10*ROW('Water Data'!F171)))</f>
        <v/>
      </c>
      <c r="CB177" s="273" t="str">
        <f ca="true">+IF(OFFSET('Water Data'!$G$27,0,10*ROW('Water Data'!G171))="","",OFFSET('Water Data'!$G$27,0,10*ROW('Water Data'!G171)))</f>
        <v/>
      </c>
      <c r="CC177" s="273" t="str">
        <f ca="true">+IF(OFFSET('Water Data'!$G$28,0,10*ROW('Water Data'!G171))="","",OFFSET('Water Data'!$G$28,0,10*ROW('Water Data'!G171)))</f>
        <v/>
      </c>
      <c r="CD177" s="273" t="str">
        <f ca="true">+IF(OFFSET('Water Data'!$G$29,0,10*ROW('Water Data'!G171))="","",OFFSET('Water Data'!$G$29,0,10*ROW('Water Data'!G171)))</f>
        <v/>
      </c>
      <c r="CE177" s="273" t="str">
        <f ca="true">+IF(OFFSET('Water Data'!$H$27,0,10*ROW('Water Data'!H171))="","",OFFSET('Water Data'!$H$27,0,10*ROW('Water Data'!H171)))</f>
        <v/>
      </c>
      <c r="CF177" s="273" t="str">
        <f ca="true">+IF(OFFSET('Water Data'!$H$28,0,10*ROW('Water Data'!H171))="","",OFFSET('Water Data'!$H$28,0,10*ROW('Water Data'!H171)))</f>
        <v/>
      </c>
      <c r="CG177" s="273" t="str">
        <f ca="true">+IF(OFFSET('Water Data'!$H$29,0,10*ROW('Water Data'!H171))="","",OFFSET('Water Data'!$H$29,0,10*ROW('Water Data'!H171)))</f>
        <v/>
      </c>
      <c r="CH177" s="273" t="str">
        <f ca="true">+IF(OFFSET('Water Data'!$I$27,0,10*ROW('Water Data'!I171))="","",OFFSET('Water Data'!$I$27,0,10*ROW('Water Data'!I171)))</f>
        <v/>
      </c>
      <c r="CI177" s="273" t="str">
        <f ca="true">+IF(OFFSET('Water Data'!$I$28,0,10*ROW('Water Data'!I171))="","",OFFSET('Water Data'!$I$28,0,10*ROW('Water Data'!I171)))</f>
        <v/>
      </c>
      <c r="CJ177" s="273" t="str">
        <f ca="true">+IF(OFFSET('Water Data'!$I$29,0,10*ROW('Water Data'!I171))="","",OFFSET('Water Data'!$I$29,0,10*ROW('Water Data'!I171)))</f>
        <v/>
      </c>
      <c r="CK177" s="273" t="str">
        <f ca="true">+IF(OFFSET('Sanitation Data'!$D$28,0,10*ROW('Sanitation Data'!D171))="","",OFFSET('Sanitation Data'!$D$28,0,10*ROW('Sanitation Data'!D171)))</f>
        <v/>
      </c>
      <c r="CL177" s="273" t="str">
        <f ca="true">+IF(OFFSET('Sanitation Data'!$D$29,0,10*ROW('Sanitation Data'!D171))="","",OFFSET('Sanitation Data'!$D$29,0,10*ROW('Sanitation Data'!D171)))</f>
        <v/>
      </c>
      <c r="CM177" s="273" t="str">
        <f ca="true">+IF(OFFSET('Sanitation Data'!$D$30,0,10*ROW('Sanitation Data'!D171))="","",OFFSET('Sanitation Data'!$D$30,0,10*ROW('Sanitation Data'!D171)))</f>
        <v/>
      </c>
      <c r="CN177" s="273" t="str">
        <f ca="true">+IF(OFFSET('Sanitation Data'!$D$31,0,10*ROW('Sanitation Data'!D171))="","",OFFSET('Sanitation Data'!$D$31,0,10*ROW('Sanitation Data'!D171)))</f>
        <v/>
      </c>
      <c r="CO177" s="273" t="str">
        <f ca="true">+IF(OFFSET('Sanitation Data'!$D$32,0,10*ROW('Sanitation Data'!D171))="","",OFFSET('Sanitation Data'!$D$32,0,10*ROW('Sanitation Data'!D171)))</f>
        <v/>
      </c>
      <c r="CP177" s="273" t="str">
        <f ca="true">+IF(OFFSET('Sanitation Data'!$E$28,0,10*ROW('Sanitation Data'!E171))="","",OFFSET('Sanitation Data'!$E$28,0,10*ROW('Sanitation Data'!E171)))</f>
        <v/>
      </c>
      <c r="CQ177" s="273" t="str">
        <f ca="true">+IF(OFFSET('Sanitation Data'!$E$29,0,10*ROW('Sanitation Data'!E171))="","",OFFSET('Sanitation Data'!$E$29,0,10*ROW('Sanitation Data'!E171)))</f>
        <v/>
      </c>
      <c r="CR177" s="273" t="str">
        <f ca="true">+IF(OFFSET('Sanitation Data'!$E$30,0,10*ROW('Sanitation Data'!E171))="","",OFFSET('Sanitation Data'!$E$30,0,10*ROW('Sanitation Data'!E171)))</f>
        <v/>
      </c>
      <c r="CS177" s="273" t="str">
        <f ca="true">+IF(OFFSET('Sanitation Data'!$E$31,0,10*ROW('Sanitation Data'!E171))="","",OFFSET('Sanitation Data'!$E$31,0,10*ROW('Sanitation Data'!E171)))</f>
        <v/>
      </c>
      <c r="CT177" s="273" t="str">
        <f ca="true">+IF(OFFSET('Sanitation Data'!$E$32,0,10*ROW('Sanitation Data'!E171))="","",OFFSET('Sanitation Data'!$E$32,0,10*ROW('Sanitation Data'!E171)))</f>
        <v/>
      </c>
      <c r="CU177" s="273" t="str">
        <f ca="true">+IF(OFFSET('Sanitation Data'!$F$28,0,10*ROW('Sanitation Data'!F171))="","",OFFSET('Sanitation Data'!$F$28,0,10*ROW('Sanitation Data'!F171)))</f>
        <v/>
      </c>
      <c r="CV177" s="273" t="str">
        <f ca="true">+IF(OFFSET('Sanitation Data'!$F$29,0,10*ROW('Sanitation Data'!F171))="","",OFFSET('Sanitation Data'!$F$29,0,10*ROW('Sanitation Data'!F171)))</f>
        <v/>
      </c>
      <c r="CW177" s="273" t="str">
        <f ca="true">+IF(OFFSET('Sanitation Data'!$F$30,0,10*ROW('Sanitation Data'!F171))="","",OFFSET('Sanitation Data'!$F$30,0,10*ROW('Sanitation Data'!F171)))</f>
        <v/>
      </c>
      <c r="CX177" s="273" t="str">
        <f ca="true">+IF(OFFSET('Sanitation Data'!$F$31,0,10*ROW('Sanitation Data'!F171))="","",OFFSET('Sanitation Data'!$F$31,0,10*ROW('Sanitation Data'!F171)))</f>
        <v/>
      </c>
      <c r="CY177" s="273" t="str">
        <f ca="true">+IF(OFFSET('Sanitation Data'!$F$32,0,10*ROW('Sanitation Data'!F171))="","",OFFSET('Sanitation Data'!$F$32,0,10*ROW('Sanitation Data'!F171)))</f>
        <v/>
      </c>
      <c r="CZ177" s="273" t="str">
        <f ca="true">+IF(OFFSET('Sanitation Data'!$G$28,0,10*ROW('Sanitation Data'!G171))="","",OFFSET('Sanitation Data'!$G$28,0,10*ROW('Sanitation Data'!G171)))</f>
        <v/>
      </c>
      <c r="DA177" s="273" t="str">
        <f ca="true">+IF(OFFSET('Sanitation Data'!$G$29,0,10*ROW('Sanitation Data'!G171))="","",OFFSET('Sanitation Data'!$G$29,0,10*ROW('Sanitation Data'!G171)))</f>
        <v/>
      </c>
      <c r="DB177" s="273" t="str">
        <f ca="true">+IF(OFFSET('Sanitation Data'!$G$30,0,10*ROW('Sanitation Data'!G171))="","",OFFSET('Sanitation Data'!$G$30,0,10*ROW('Sanitation Data'!G171)))</f>
        <v/>
      </c>
      <c r="DC177" s="273" t="str">
        <f ca="true">+IF(OFFSET('Sanitation Data'!$G$31,0,10*ROW('Sanitation Data'!G171))="","",OFFSET('Sanitation Data'!$G$31,0,10*ROW('Sanitation Data'!G171)))</f>
        <v/>
      </c>
      <c r="DD177" s="273" t="str">
        <f ca="true">+IF(OFFSET('Sanitation Data'!$G$32,0,10*ROW('Sanitation Data'!G171))="","",OFFSET('Sanitation Data'!$G$32,0,10*ROW('Sanitation Data'!G171)))</f>
        <v/>
      </c>
      <c r="DE177" s="273" t="str">
        <f ca="true">+IF(OFFSET('Sanitation Data'!$H$28,0,10*ROW('Sanitation Data'!H171))="","",OFFSET('Sanitation Data'!$H$28,0,10*ROW('Sanitation Data'!H171)))</f>
        <v/>
      </c>
      <c r="DF177" s="273" t="str">
        <f ca="true">+IF(OFFSET('Sanitation Data'!$H$29,0,10*ROW('Sanitation Data'!H171))="","",OFFSET('Sanitation Data'!$H$29,0,10*ROW('Sanitation Data'!H171)))</f>
        <v/>
      </c>
      <c r="DG177" s="273" t="str">
        <f ca="true">+IF(OFFSET('Sanitation Data'!$H$30,0,10*ROW('Sanitation Data'!H171))="","",OFFSET('Sanitation Data'!$H$30,0,10*ROW('Sanitation Data'!H171)))</f>
        <v/>
      </c>
      <c r="DH177" s="273" t="str">
        <f ca="true">+IF(OFFSET('Sanitation Data'!$H$31,0,10*ROW('Sanitation Data'!H171))="","",OFFSET('Sanitation Data'!$H$31,0,10*ROW('Sanitation Data'!H171)))</f>
        <v/>
      </c>
      <c r="DI177" s="273" t="str">
        <f ca="true">+IF(OFFSET('Sanitation Data'!$H$32,0,10*ROW('Sanitation Data'!H171))="","",OFFSET('Sanitation Data'!$H$32,0,10*ROW('Sanitation Data'!H171)))</f>
        <v/>
      </c>
      <c r="DJ177" s="273" t="str">
        <f ca="true">+IF(OFFSET('Sanitation Data'!$I$28,0,10*ROW('Sanitation Data'!I171))="","",OFFSET('Sanitation Data'!$I$28,0,10*ROW('Sanitation Data'!I171)))</f>
        <v/>
      </c>
      <c r="DK177" s="273" t="str">
        <f ca="true">+IF(OFFSET('Sanitation Data'!$I$29,0,10*ROW('Sanitation Data'!I171))="","",OFFSET('Sanitation Data'!$I$29,0,10*ROW('Sanitation Data'!I171)))</f>
        <v/>
      </c>
      <c r="DL177" s="273" t="str">
        <f ca="true">+IF(OFFSET('Sanitation Data'!$I$30,0,10*ROW('Sanitation Data'!I171))="","",OFFSET('Sanitation Data'!$I$30,0,10*ROW('Sanitation Data'!I171)))</f>
        <v/>
      </c>
      <c r="DM177" s="273" t="str">
        <f ca="true">+IF(OFFSET('Sanitation Data'!$I$31,0,10*ROW('Sanitation Data'!I171))="","",OFFSET('Sanitation Data'!$I$31,0,10*ROW('Sanitation Data'!I171)))</f>
        <v/>
      </c>
      <c r="DN177" s="273" t="str">
        <f ca="true">+IF(OFFSET('Sanitation Data'!$I$32,0,10*ROW('Sanitation Data'!I171))="","",OFFSET('Sanitation Data'!$I$32,0,10*ROW('Sanitation Data'!I171)))</f>
        <v/>
      </c>
      <c r="DO177" s="273" t="str">
        <f ca="true">+IF(OFFSET('Hygiene Data'!$D$11,0,10*ROW('Hygiene Data'!D171))="","",OFFSET('Hygiene Data'!$D$11,0,10*ROW('Hygiene Data'!D171)))</f>
        <v/>
      </c>
      <c r="DP177" s="273" t="str">
        <f ca="true">+IF(OFFSET('Hygiene Data'!$D$12,0,10*ROW('Hygiene Data'!D171))="","",OFFSET('Hygiene Data'!$D$12,0,10*ROW('Hygiene Data'!D171)))</f>
        <v/>
      </c>
      <c r="DQ177" s="273" t="str">
        <f ca="true">+IF(OFFSET('Hygiene Data'!$D$13,0,10*ROW('Hygiene Data'!D171))="","",OFFSET('Hygiene Data'!$D$13,0,10*ROW('Hygiene Data'!D171)))</f>
        <v/>
      </c>
      <c r="DR177" s="273" t="str">
        <f ca="true">+IF(OFFSET('Hygiene Data'!$E$11,0,10*ROW('Hygiene Data'!E171))="","",OFFSET('Hygiene Data'!$E$11,0,10*ROW('Hygiene Data'!E171)))</f>
        <v/>
      </c>
      <c r="DS177" s="273" t="str">
        <f ca="true">+IF(OFFSET('Hygiene Data'!$E$12,0,10*ROW('Hygiene Data'!E171))="","",OFFSET('Hygiene Data'!$E$12,0,10*ROW('Hygiene Data'!E171)))</f>
        <v/>
      </c>
      <c r="DT177" s="273" t="str">
        <f ca="true">+IF(OFFSET('Hygiene Data'!$E$13,0,10*ROW('Hygiene Data'!E171))="","",OFFSET('Hygiene Data'!$E$13,0,10*ROW('Hygiene Data'!E171)))</f>
        <v/>
      </c>
      <c r="DU177" s="273" t="str">
        <f ca="true">+IF(OFFSET('Hygiene Data'!$F$11,0,10*ROW('Hygiene Data'!F171))="","",OFFSET('Hygiene Data'!$F$11,0,10*ROW('Hygiene Data'!F171)))</f>
        <v/>
      </c>
      <c r="DV177" s="273" t="str">
        <f ca="true">+IF(OFFSET('Hygiene Data'!$F$12,0,10*ROW('Hygiene Data'!F171))="","",OFFSET('Hygiene Data'!$F$12,0,10*ROW('Hygiene Data'!F171)))</f>
        <v/>
      </c>
      <c r="DW177" s="273" t="str">
        <f ca="true">+IF(OFFSET('Hygiene Data'!$F$13,0,10*ROW('Hygiene Data'!F171))="","",OFFSET('Hygiene Data'!$F$13,0,10*ROW('Hygiene Data'!F171)))</f>
        <v/>
      </c>
      <c r="DX177" s="273" t="str">
        <f ca="true">+IF(OFFSET('Hygiene Data'!$G$11,0,10*ROW('Hygiene Data'!G171))="","",OFFSET('Hygiene Data'!$G$11,0,10*ROW('Hygiene Data'!G171)))</f>
        <v/>
      </c>
      <c r="DY177" s="273" t="str">
        <f ca="true">+IF(OFFSET('Hygiene Data'!$G$12,0,10*ROW('Hygiene Data'!G171))="","",OFFSET('Hygiene Data'!$G$12,0,10*ROW('Hygiene Data'!G171)))</f>
        <v/>
      </c>
      <c r="DZ177" s="273" t="str">
        <f ca="true">+IF(OFFSET('Hygiene Data'!$G$13,0,10*ROW('Hygiene Data'!G171))="","",OFFSET('Hygiene Data'!$G$13,0,10*ROW('Hygiene Data'!G171)))</f>
        <v/>
      </c>
      <c r="EA177" s="273" t="str">
        <f ca="true">+IF(OFFSET('Hygiene Data'!$H$11,0,10*ROW('Hygiene Data'!H171))="","",OFFSET('Hygiene Data'!$H$11,0,10*ROW('Hygiene Data'!H171)))</f>
        <v/>
      </c>
      <c r="EB177" s="273" t="str">
        <f ca="true">+IF(OFFSET('Hygiene Data'!$H$12,0,10*ROW('Hygiene Data'!H171))="","",OFFSET('Hygiene Data'!$H$12,0,10*ROW('Hygiene Data'!H171)))</f>
        <v/>
      </c>
      <c r="EC177" s="273" t="str">
        <f ca="true">+IF(OFFSET('Hygiene Data'!$H$13,0,10*ROW('Hygiene Data'!H171))="","",OFFSET('Hygiene Data'!$H$13,0,10*ROW('Hygiene Data'!H171)))</f>
        <v/>
      </c>
      <c r="ED177" s="273" t="str">
        <f ca="true">+IF(OFFSET('Hygiene Data'!$I$11,0,10*ROW('Hygiene Data'!I171))="","",OFFSET('Hygiene Data'!$I$11,0,10*ROW('Hygiene Data'!I171)))</f>
        <v/>
      </c>
      <c r="EE177" s="273" t="str">
        <f ca="true">+IF(OFFSET('Hygiene Data'!$I$12,0,10*ROW('Hygiene Data'!I171))="","",OFFSET('Hygiene Data'!$I$12,0,10*ROW('Hygiene Data'!I171)))</f>
        <v/>
      </c>
      <c r="EF177" s="273"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29"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3"/>
      <c r="BS178" s="273" t="str">
        <f ca="true">+IF(OFFSET('Water Data'!$D$27,0,10*ROW('Water Data'!D172))="","",OFFSET('Water Data'!$D$27,0,10*ROW('Water Data'!D172)))</f>
        <v/>
      </c>
      <c r="BT178" s="273" t="str">
        <f ca="true">+IF(OFFSET('Water Data'!$D$28,0,10*ROW('Water Data'!D172))="","",OFFSET('Water Data'!$D$28,0,10*ROW('Water Data'!D172)))</f>
        <v/>
      </c>
      <c r="BU178" s="273" t="str">
        <f ca="true">+IF(OFFSET('Water Data'!$D$29,0,10*ROW('Water Data'!D172))="","",OFFSET('Water Data'!$D$29,0,10*ROW('Water Data'!D172)))</f>
        <v/>
      </c>
      <c r="BV178" s="273" t="str">
        <f ca="true">+IF(OFFSET('Water Data'!$E$27,0,10*ROW('Water Data'!E172))="","",OFFSET('Water Data'!$E$27,0,10*ROW('Water Data'!E172)))</f>
        <v/>
      </c>
      <c r="BW178" s="273" t="str">
        <f ca="true">+IF(OFFSET('Water Data'!$E$28,0,10*ROW('Water Data'!E172))="","",OFFSET('Water Data'!$E$28,0,10*ROW('Water Data'!E172)))</f>
        <v/>
      </c>
      <c r="BX178" s="273" t="str">
        <f ca="true">+IF(OFFSET('Water Data'!$E$29,0,10*ROW('Water Data'!E172))="","",OFFSET('Water Data'!$E$29,0,10*ROW('Water Data'!E172)))</f>
        <v/>
      </c>
      <c r="BY178" s="273" t="str">
        <f ca="true">+IF(OFFSET('Water Data'!$F$27,0,10*ROW('Water Data'!F172))="","",OFFSET('Water Data'!$F$27,0,10*ROW('Water Data'!F172)))</f>
        <v/>
      </c>
      <c r="BZ178" s="273" t="str">
        <f ca="true">+IF(OFFSET('Water Data'!$F$28,0,10*ROW('Water Data'!F172))="","",OFFSET('Water Data'!$F$28,0,10*ROW('Water Data'!F172)))</f>
        <v/>
      </c>
      <c r="CA178" s="273" t="str">
        <f ca="true">+IF(OFFSET('Water Data'!$F$29,0,10*ROW('Water Data'!F172))="","",OFFSET('Water Data'!$F$29,0,10*ROW('Water Data'!F172)))</f>
        <v/>
      </c>
      <c r="CB178" s="273" t="str">
        <f ca="true">+IF(OFFSET('Water Data'!$G$27,0,10*ROW('Water Data'!G172))="","",OFFSET('Water Data'!$G$27,0,10*ROW('Water Data'!G172)))</f>
        <v/>
      </c>
      <c r="CC178" s="273" t="str">
        <f ca="true">+IF(OFFSET('Water Data'!$G$28,0,10*ROW('Water Data'!G172))="","",OFFSET('Water Data'!$G$28,0,10*ROW('Water Data'!G172)))</f>
        <v/>
      </c>
      <c r="CD178" s="273" t="str">
        <f ca="true">+IF(OFFSET('Water Data'!$G$29,0,10*ROW('Water Data'!G172))="","",OFFSET('Water Data'!$G$29,0,10*ROW('Water Data'!G172)))</f>
        <v/>
      </c>
      <c r="CE178" s="273" t="str">
        <f ca="true">+IF(OFFSET('Water Data'!$H$27,0,10*ROW('Water Data'!H172))="","",OFFSET('Water Data'!$H$27,0,10*ROW('Water Data'!H172)))</f>
        <v/>
      </c>
      <c r="CF178" s="273" t="str">
        <f ca="true">+IF(OFFSET('Water Data'!$H$28,0,10*ROW('Water Data'!H172))="","",OFFSET('Water Data'!$H$28,0,10*ROW('Water Data'!H172)))</f>
        <v/>
      </c>
      <c r="CG178" s="273" t="str">
        <f ca="true">+IF(OFFSET('Water Data'!$H$29,0,10*ROW('Water Data'!H172))="","",OFFSET('Water Data'!$H$29,0,10*ROW('Water Data'!H172)))</f>
        <v/>
      </c>
      <c r="CH178" s="273" t="str">
        <f ca="true">+IF(OFFSET('Water Data'!$I$27,0,10*ROW('Water Data'!I172))="","",OFFSET('Water Data'!$I$27,0,10*ROW('Water Data'!I172)))</f>
        <v/>
      </c>
      <c r="CI178" s="273" t="str">
        <f ca="true">+IF(OFFSET('Water Data'!$I$28,0,10*ROW('Water Data'!I172))="","",OFFSET('Water Data'!$I$28,0,10*ROW('Water Data'!I172)))</f>
        <v/>
      </c>
      <c r="CJ178" s="273" t="str">
        <f ca="true">+IF(OFFSET('Water Data'!$I$29,0,10*ROW('Water Data'!I172))="","",OFFSET('Water Data'!$I$29,0,10*ROW('Water Data'!I172)))</f>
        <v/>
      </c>
      <c r="CK178" s="273" t="str">
        <f ca="true">+IF(OFFSET('Sanitation Data'!$D$28,0,10*ROW('Sanitation Data'!D172))="","",OFFSET('Sanitation Data'!$D$28,0,10*ROW('Sanitation Data'!D172)))</f>
        <v/>
      </c>
      <c r="CL178" s="273" t="str">
        <f ca="true">+IF(OFFSET('Sanitation Data'!$D$29,0,10*ROW('Sanitation Data'!D172))="","",OFFSET('Sanitation Data'!$D$29,0,10*ROW('Sanitation Data'!D172)))</f>
        <v/>
      </c>
      <c r="CM178" s="273" t="str">
        <f ca="true">+IF(OFFSET('Sanitation Data'!$D$30,0,10*ROW('Sanitation Data'!D172))="","",OFFSET('Sanitation Data'!$D$30,0,10*ROW('Sanitation Data'!D172)))</f>
        <v/>
      </c>
      <c r="CN178" s="273" t="str">
        <f ca="true">+IF(OFFSET('Sanitation Data'!$D$31,0,10*ROW('Sanitation Data'!D172))="","",OFFSET('Sanitation Data'!$D$31,0,10*ROW('Sanitation Data'!D172)))</f>
        <v/>
      </c>
      <c r="CO178" s="273" t="str">
        <f ca="true">+IF(OFFSET('Sanitation Data'!$D$32,0,10*ROW('Sanitation Data'!D172))="","",OFFSET('Sanitation Data'!$D$32,0,10*ROW('Sanitation Data'!D172)))</f>
        <v/>
      </c>
      <c r="CP178" s="273" t="str">
        <f ca="true">+IF(OFFSET('Sanitation Data'!$E$28,0,10*ROW('Sanitation Data'!E172))="","",OFFSET('Sanitation Data'!$E$28,0,10*ROW('Sanitation Data'!E172)))</f>
        <v/>
      </c>
      <c r="CQ178" s="273" t="str">
        <f ca="true">+IF(OFFSET('Sanitation Data'!$E$29,0,10*ROW('Sanitation Data'!E172))="","",OFFSET('Sanitation Data'!$E$29,0,10*ROW('Sanitation Data'!E172)))</f>
        <v/>
      </c>
      <c r="CR178" s="273" t="str">
        <f ca="true">+IF(OFFSET('Sanitation Data'!$E$30,0,10*ROW('Sanitation Data'!E172))="","",OFFSET('Sanitation Data'!$E$30,0,10*ROW('Sanitation Data'!E172)))</f>
        <v/>
      </c>
      <c r="CS178" s="273" t="str">
        <f ca="true">+IF(OFFSET('Sanitation Data'!$E$31,0,10*ROW('Sanitation Data'!E172))="","",OFFSET('Sanitation Data'!$E$31,0,10*ROW('Sanitation Data'!E172)))</f>
        <v/>
      </c>
      <c r="CT178" s="273" t="str">
        <f ca="true">+IF(OFFSET('Sanitation Data'!$E$32,0,10*ROW('Sanitation Data'!E172))="","",OFFSET('Sanitation Data'!$E$32,0,10*ROW('Sanitation Data'!E172)))</f>
        <v/>
      </c>
      <c r="CU178" s="273" t="str">
        <f ca="true">+IF(OFFSET('Sanitation Data'!$F$28,0,10*ROW('Sanitation Data'!F172))="","",OFFSET('Sanitation Data'!$F$28,0,10*ROW('Sanitation Data'!F172)))</f>
        <v/>
      </c>
      <c r="CV178" s="273" t="str">
        <f ca="true">+IF(OFFSET('Sanitation Data'!$F$29,0,10*ROW('Sanitation Data'!F172))="","",OFFSET('Sanitation Data'!$F$29,0,10*ROW('Sanitation Data'!F172)))</f>
        <v/>
      </c>
      <c r="CW178" s="273" t="str">
        <f ca="true">+IF(OFFSET('Sanitation Data'!$F$30,0,10*ROW('Sanitation Data'!F172))="","",OFFSET('Sanitation Data'!$F$30,0,10*ROW('Sanitation Data'!F172)))</f>
        <v/>
      </c>
      <c r="CX178" s="273" t="str">
        <f ca="true">+IF(OFFSET('Sanitation Data'!$F$31,0,10*ROW('Sanitation Data'!F172))="","",OFFSET('Sanitation Data'!$F$31,0,10*ROW('Sanitation Data'!F172)))</f>
        <v/>
      </c>
      <c r="CY178" s="273" t="str">
        <f ca="true">+IF(OFFSET('Sanitation Data'!$F$32,0,10*ROW('Sanitation Data'!F172))="","",OFFSET('Sanitation Data'!$F$32,0,10*ROW('Sanitation Data'!F172)))</f>
        <v/>
      </c>
      <c r="CZ178" s="273" t="str">
        <f ca="true">+IF(OFFSET('Sanitation Data'!$G$28,0,10*ROW('Sanitation Data'!G172))="","",OFFSET('Sanitation Data'!$G$28,0,10*ROW('Sanitation Data'!G172)))</f>
        <v/>
      </c>
      <c r="DA178" s="273" t="str">
        <f ca="true">+IF(OFFSET('Sanitation Data'!$G$29,0,10*ROW('Sanitation Data'!G172))="","",OFFSET('Sanitation Data'!$G$29,0,10*ROW('Sanitation Data'!G172)))</f>
        <v/>
      </c>
      <c r="DB178" s="273" t="str">
        <f ca="true">+IF(OFFSET('Sanitation Data'!$G$30,0,10*ROW('Sanitation Data'!G172))="","",OFFSET('Sanitation Data'!$G$30,0,10*ROW('Sanitation Data'!G172)))</f>
        <v/>
      </c>
      <c r="DC178" s="273" t="str">
        <f ca="true">+IF(OFFSET('Sanitation Data'!$G$31,0,10*ROW('Sanitation Data'!G172))="","",OFFSET('Sanitation Data'!$G$31,0,10*ROW('Sanitation Data'!G172)))</f>
        <v/>
      </c>
      <c r="DD178" s="273" t="str">
        <f ca="true">+IF(OFFSET('Sanitation Data'!$G$32,0,10*ROW('Sanitation Data'!G172))="","",OFFSET('Sanitation Data'!$G$32,0,10*ROW('Sanitation Data'!G172)))</f>
        <v/>
      </c>
      <c r="DE178" s="273" t="str">
        <f ca="true">+IF(OFFSET('Sanitation Data'!$H$28,0,10*ROW('Sanitation Data'!H172))="","",OFFSET('Sanitation Data'!$H$28,0,10*ROW('Sanitation Data'!H172)))</f>
        <v/>
      </c>
      <c r="DF178" s="273" t="str">
        <f ca="true">+IF(OFFSET('Sanitation Data'!$H$29,0,10*ROW('Sanitation Data'!H172))="","",OFFSET('Sanitation Data'!$H$29,0,10*ROW('Sanitation Data'!H172)))</f>
        <v/>
      </c>
      <c r="DG178" s="273" t="str">
        <f ca="true">+IF(OFFSET('Sanitation Data'!$H$30,0,10*ROW('Sanitation Data'!H172))="","",OFFSET('Sanitation Data'!$H$30,0,10*ROW('Sanitation Data'!H172)))</f>
        <v/>
      </c>
      <c r="DH178" s="273" t="str">
        <f ca="true">+IF(OFFSET('Sanitation Data'!$H$31,0,10*ROW('Sanitation Data'!H172))="","",OFFSET('Sanitation Data'!$H$31,0,10*ROW('Sanitation Data'!H172)))</f>
        <v/>
      </c>
      <c r="DI178" s="273" t="str">
        <f ca="true">+IF(OFFSET('Sanitation Data'!$H$32,0,10*ROW('Sanitation Data'!H172))="","",OFFSET('Sanitation Data'!$H$32,0,10*ROW('Sanitation Data'!H172)))</f>
        <v/>
      </c>
      <c r="DJ178" s="273" t="str">
        <f ca="true">+IF(OFFSET('Sanitation Data'!$I$28,0,10*ROW('Sanitation Data'!I172))="","",OFFSET('Sanitation Data'!$I$28,0,10*ROW('Sanitation Data'!I172)))</f>
        <v/>
      </c>
      <c r="DK178" s="273" t="str">
        <f ca="true">+IF(OFFSET('Sanitation Data'!$I$29,0,10*ROW('Sanitation Data'!I172))="","",OFFSET('Sanitation Data'!$I$29,0,10*ROW('Sanitation Data'!I172)))</f>
        <v/>
      </c>
      <c r="DL178" s="273" t="str">
        <f ca="true">+IF(OFFSET('Sanitation Data'!$I$30,0,10*ROW('Sanitation Data'!I172))="","",OFFSET('Sanitation Data'!$I$30,0,10*ROW('Sanitation Data'!I172)))</f>
        <v/>
      </c>
      <c r="DM178" s="273" t="str">
        <f ca="true">+IF(OFFSET('Sanitation Data'!$I$31,0,10*ROW('Sanitation Data'!I172))="","",OFFSET('Sanitation Data'!$I$31,0,10*ROW('Sanitation Data'!I172)))</f>
        <v/>
      </c>
      <c r="DN178" s="273" t="str">
        <f ca="true">+IF(OFFSET('Sanitation Data'!$I$32,0,10*ROW('Sanitation Data'!I172))="","",OFFSET('Sanitation Data'!$I$32,0,10*ROW('Sanitation Data'!I172)))</f>
        <v/>
      </c>
      <c r="DO178" s="273" t="str">
        <f ca="true">+IF(OFFSET('Hygiene Data'!$D$11,0,10*ROW('Hygiene Data'!D172))="","",OFFSET('Hygiene Data'!$D$11,0,10*ROW('Hygiene Data'!D172)))</f>
        <v/>
      </c>
      <c r="DP178" s="273" t="str">
        <f ca="true">+IF(OFFSET('Hygiene Data'!$D$12,0,10*ROW('Hygiene Data'!D172))="","",OFFSET('Hygiene Data'!$D$12,0,10*ROW('Hygiene Data'!D172)))</f>
        <v/>
      </c>
      <c r="DQ178" s="273" t="str">
        <f ca="true">+IF(OFFSET('Hygiene Data'!$D$13,0,10*ROW('Hygiene Data'!D172))="","",OFFSET('Hygiene Data'!$D$13,0,10*ROW('Hygiene Data'!D172)))</f>
        <v/>
      </c>
      <c r="DR178" s="273" t="str">
        <f ca="true">+IF(OFFSET('Hygiene Data'!$E$11,0,10*ROW('Hygiene Data'!E172))="","",OFFSET('Hygiene Data'!$E$11,0,10*ROW('Hygiene Data'!E172)))</f>
        <v/>
      </c>
      <c r="DS178" s="273" t="str">
        <f ca="true">+IF(OFFSET('Hygiene Data'!$E$12,0,10*ROW('Hygiene Data'!E172))="","",OFFSET('Hygiene Data'!$E$12,0,10*ROW('Hygiene Data'!E172)))</f>
        <v/>
      </c>
      <c r="DT178" s="273" t="str">
        <f ca="true">+IF(OFFSET('Hygiene Data'!$E$13,0,10*ROW('Hygiene Data'!E172))="","",OFFSET('Hygiene Data'!$E$13,0,10*ROW('Hygiene Data'!E172)))</f>
        <v/>
      </c>
      <c r="DU178" s="273" t="str">
        <f ca="true">+IF(OFFSET('Hygiene Data'!$F$11,0,10*ROW('Hygiene Data'!F172))="","",OFFSET('Hygiene Data'!$F$11,0,10*ROW('Hygiene Data'!F172)))</f>
        <v/>
      </c>
      <c r="DV178" s="273" t="str">
        <f ca="true">+IF(OFFSET('Hygiene Data'!$F$12,0,10*ROW('Hygiene Data'!F172))="","",OFFSET('Hygiene Data'!$F$12,0,10*ROW('Hygiene Data'!F172)))</f>
        <v/>
      </c>
      <c r="DW178" s="273" t="str">
        <f ca="true">+IF(OFFSET('Hygiene Data'!$F$13,0,10*ROW('Hygiene Data'!F172))="","",OFFSET('Hygiene Data'!$F$13,0,10*ROW('Hygiene Data'!F172)))</f>
        <v/>
      </c>
      <c r="DX178" s="273" t="str">
        <f ca="true">+IF(OFFSET('Hygiene Data'!$G$11,0,10*ROW('Hygiene Data'!G172))="","",OFFSET('Hygiene Data'!$G$11,0,10*ROW('Hygiene Data'!G172)))</f>
        <v/>
      </c>
      <c r="DY178" s="273" t="str">
        <f ca="true">+IF(OFFSET('Hygiene Data'!$G$12,0,10*ROW('Hygiene Data'!G172))="","",OFFSET('Hygiene Data'!$G$12,0,10*ROW('Hygiene Data'!G172)))</f>
        <v/>
      </c>
      <c r="DZ178" s="273" t="str">
        <f ca="true">+IF(OFFSET('Hygiene Data'!$G$13,0,10*ROW('Hygiene Data'!G172))="","",OFFSET('Hygiene Data'!$G$13,0,10*ROW('Hygiene Data'!G172)))</f>
        <v/>
      </c>
      <c r="EA178" s="273" t="str">
        <f ca="true">+IF(OFFSET('Hygiene Data'!$H$11,0,10*ROW('Hygiene Data'!H172))="","",OFFSET('Hygiene Data'!$H$11,0,10*ROW('Hygiene Data'!H172)))</f>
        <v/>
      </c>
      <c r="EB178" s="273" t="str">
        <f ca="true">+IF(OFFSET('Hygiene Data'!$H$12,0,10*ROW('Hygiene Data'!H172))="","",OFFSET('Hygiene Data'!$H$12,0,10*ROW('Hygiene Data'!H172)))</f>
        <v/>
      </c>
      <c r="EC178" s="273" t="str">
        <f ca="true">+IF(OFFSET('Hygiene Data'!$H$13,0,10*ROW('Hygiene Data'!H172))="","",OFFSET('Hygiene Data'!$H$13,0,10*ROW('Hygiene Data'!H172)))</f>
        <v/>
      </c>
      <c r="ED178" s="273" t="str">
        <f ca="true">+IF(OFFSET('Hygiene Data'!$I$11,0,10*ROW('Hygiene Data'!I172))="","",OFFSET('Hygiene Data'!$I$11,0,10*ROW('Hygiene Data'!I172)))</f>
        <v/>
      </c>
      <c r="EE178" s="273" t="str">
        <f ca="true">+IF(OFFSET('Hygiene Data'!$I$12,0,10*ROW('Hygiene Data'!I172))="","",OFFSET('Hygiene Data'!$I$12,0,10*ROW('Hygiene Data'!I172)))</f>
        <v/>
      </c>
      <c r="EF178" s="273"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29"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3"/>
      <c r="BS179" s="273" t="str">
        <f ca="true">+IF(OFFSET('Water Data'!$D$27,0,10*ROW('Water Data'!D173))="","",OFFSET('Water Data'!$D$27,0,10*ROW('Water Data'!D173)))</f>
        <v/>
      </c>
      <c r="BT179" s="273" t="str">
        <f ca="true">+IF(OFFSET('Water Data'!$D$28,0,10*ROW('Water Data'!D173))="","",OFFSET('Water Data'!$D$28,0,10*ROW('Water Data'!D173)))</f>
        <v/>
      </c>
      <c r="BU179" s="273" t="str">
        <f ca="true">+IF(OFFSET('Water Data'!$D$29,0,10*ROW('Water Data'!D173))="","",OFFSET('Water Data'!$D$29,0,10*ROW('Water Data'!D173)))</f>
        <v/>
      </c>
      <c r="BV179" s="273" t="str">
        <f ca="true">+IF(OFFSET('Water Data'!$E$27,0,10*ROW('Water Data'!E173))="","",OFFSET('Water Data'!$E$27,0,10*ROW('Water Data'!E173)))</f>
        <v/>
      </c>
      <c r="BW179" s="273" t="str">
        <f ca="true">+IF(OFFSET('Water Data'!$E$28,0,10*ROW('Water Data'!E173))="","",OFFSET('Water Data'!$E$28,0,10*ROW('Water Data'!E173)))</f>
        <v/>
      </c>
      <c r="BX179" s="273" t="str">
        <f ca="true">+IF(OFFSET('Water Data'!$E$29,0,10*ROW('Water Data'!E173))="","",OFFSET('Water Data'!$E$29,0,10*ROW('Water Data'!E173)))</f>
        <v/>
      </c>
      <c r="BY179" s="273" t="str">
        <f ca="true">+IF(OFFSET('Water Data'!$F$27,0,10*ROW('Water Data'!F173))="","",OFFSET('Water Data'!$F$27,0,10*ROW('Water Data'!F173)))</f>
        <v/>
      </c>
      <c r="BZ179" s="273" t="str">
        <f ca="true">+IF(OFFSET('Water Data'!$F$28,0,10*ROW('Water Data'!F173))="","",OFFSET('Water Data'!$F$28,0,10*ROW('Water Data'!F173)))</f>
        <v/>
      </c>
      <c r="CA179" s="273" t="str">
        <f ca="true">+IF(OFFSET('Water Data'!$F$29,0,10*ROW('Water Data'!F173))="","",OFFSET('Water Data'!$F$29,0,10*ROW('Water Data'!F173)))</f>
        <v/>
      </c>
      <c r="CB179" s="273" t="str">
        <f ca="true">+IF(OFFSET('Water Data'!$G$27,0,10*ROW('Water Data'!G173))="","",OFFSET('Water Data'!$G$27,0,10*ROW('Water Data'!G173)))</f>
        <v/>
      </c>
      <c r="CC179" s="273" t="str">
        <f ca="true">+IF(OFFSET('Water Data'!$G$28,0,10*ROW('Water Data'!G173))="","",OFFSET('Water Data'!$G$28,0,10*ROW('Water Data'!G173)))</f>
        <v/>
      </c>
      <c r="CD179" s="273" t="str">
        <f ca="true">+IF(OFFSET('Water Data'!$G$29,0,10*ROW('Water Data'!G173))="","",OFFSET('Water Data'!$G$29,0,10*ROW('Water Data'!G173)))</f>
        <v/>
      </c>
      <c r="CE179" s="273" t="str">
        <f ca="true">+IF(OFFSET('Water Data'!$H$27,0,10*ROW('Water Data'!H173))="","",OFFSET('Water Data'!$H$27,0,10*ROW('Water Data'!H173)))</f>
        <v/>
      </c>
      <c r="CF179" s="273" t="str">
        <f ca="true">+IF(OFFSET('Water Data'!$H$28,0,10*ROW('Water Data'!H173))="","",OFFSET('Water Data'!$H$28,0,10*ROW('Water Data'!H173)))</f>
        <v/>
      </c>
      <c r="CG179" s="273" t="str">
        <f ca="true">+IF(OFFSET('Water Data'!$H$29,0,10*ROW('Water Data'!H173))="","",OFFSET('Water Data'!$H$29,0,10*ROW('Water Data'!H173)))</f>
        <v/>
      </c>
      <c r="CH179" s="273" t="str">
        <f ca="true">+IF(OFFSET('Water Data'!$I$27,0,10*ROW('Water Data'!I173))="","",OFFSET('Water Data'!$I$27,0,10*ROW('Water Data'!I173)))</f>
        <v/>
      </c>
      <c r="CI179" s="273" t="str">
        <f ca="true">+IF(OFFSET('Water Data'!$I$28,0,10*ROW('Water Data'!I173))="","",OFFSET('Water Data'!$I$28,0,10*ROW('Water Data'!I173)))</f>
        <v/>
      </c>
      <c r="CJ179" s="273" t="str">
        <f ca="true">+IF(OFFSET('Water Data'!$I$29,0,10*ROW('Water Data'!I173))="","",OFFSET('Water Data'!$I$29,0,10*ROW('Water Data'!I173)))</f>
        <v/>
      </c>
      <c r="CK179" s="273" t="str">
        <f ca="true">+IF(OFFSET('Sanitation Data'!$D$28,0,10*ROW('Sanitation Data'!D173))="","",OFFSET('Sanitation Data'!$D$28,0,10*ROW('Sanitation Data'!D173)))</f>
        <v/>
      </c>
      <c r="CL179" s="273" t="str">
        <f ca="true">+IF(OFFSET('Sanitation Data'!$D$29,0,10*ROW('Sanitation Data'!D173))="","",OFFSET('Sanitation Data'!$D$29,0,10*ROW('Sanitation Data'!D173)))</f>
        <v/>
      </c>
      <c r="CM179" s="273" t="str">
        <f ca="true">+IF(OFFSET('Sanitation Data'!$D$30,0,10*ROW('Sanitation Data'!D173))="","",OFFSET('Sanitation Data'!$D$30,0,10*ROW('Sanitation Data'!D173)))</f>
        <v/>
      </c>
      <c r="CN179" s="273" t="str">
        <f ca="true">+IF(OFFSET('Sanitation Data'!$D$31,0,10*ROW('Sanitation Data'!D173))="","",OFFSET('Sanitation Data'!$D$31,0,10*ROW('Sanitation Data'!D173)))</f>
        <v/>
      </c>
      <c r="CO179" s="273" t="str">
        <f ca="true">+IF(OFFSET('Sanitation Data'!$D$32,0,10*ROW('Sanitation Data'!D173))="","",OFFSET('Sanitation Data'!$D$32,0,10*ROW('Sanitation Data'!D173)))</f>
        <v/>
      </c>
      <c r="CP179" s="273" t="str">
        <f ca="true">+IF(OFFSET('Sanitation Data'!$E$28,0,10*ROW('Sanitation Data'!E173))="","",OFFSET('Sanitation Data'!$E$28,0,10*ROW('Sanitation Data'!E173)))</f>
        <v/>
      </c>
      <c r="CQ179" s="273" t="str">
        <f ca="true">+IF(OFFSET('Sanitation Data'!$E$29,0,10*ROW('Sanitation Data'!E173))="","",OFFSET('Sanitation Data'!$E$29,0,10*ROW('Sanitation Data'!E173)))</f>
        <v/>
      </c>
      <c r="CR179" s="273" t="str">
        <f ca="true">+IF(OFFSET('Sanitation Data'!$E$30,0,10*ROW('Sanitation Data'!E173))="","",OFFSET('Sanitation Data'!$E$30,0,10*ROW('Sanitation Data'!E173)))</f>
        <v/>
      </c>
      <c r="CS179" s="273" t="str">
        <f ca="true">+IF(OFFSET('Sanitation Data'!$E$31,0,10*ROW('Sanitation Data'!E173))="","",OFFSET('Sanitation Data'!$E$31,0,10*ROW('Sanitation Data'!E173)))</f>
        <v/>
      </c>
      <c r="CT179" s="273" t="str">
        <f ca="true">+IF(OFFSET('Sanitation Data'!$E$32,0,10*ROW('Sanitation Data'!E173))="","",OFFSET('Sanitation Data'!$E$32,0,10*ROW('Sanitation Data'!E173)))</f>
        <v/>
      </c>
      <c r="CU179" s="273" t="str">
        <f ca="true">+IF(OFFSET('Sanitation Data'!$F$28,0,10*ROW('Sanitation Data'!F173))="","",OFFSET('Sanitation Data'!$F$28,0,10*ROW('Sanitation Data'!F173)))</f>
        <v/>
      </c>
      <c r="CV179" s="273" t="str">
        <f ca="true">+IF(OFFSET('Sanitation Data'!$F$29,0,10*ROW('Sanitation Data'!F173))="","",OFFSET('Sanitation Data'!$F$29,0,10*ROW('Sanitation Data'!F173)))</f>
        <v/>
      </c>
      <c r="CW179" s="273" t="str">
        <f ca="true">+IF(OFFSET('Sanitation Data'!$F$30,0,10*ROW('Sanitation Data'!F173))="","",OFFSET('Sanitation Data'!$F$30,0,10*ROW('Sanitation Data'!F173)))</f>
        <v/>
      </c>
      <c r="CX179" s="273" t="str">
        <f ca="true">+IF(OFFSET('Sanitation Data'!$F$31,0,10*ROW('Sanitation Data'!F173))="","",OFFSET('Sanitation Data'!$F$31,0,10*ROW('Sanitation Data'!F173)))</f>
        <v/>
      </c>
      <c r="CY179" s="273" t="str">
        <f ca="true">+IF(OFFSET('Sanitation Data'!$F$32,0,10*ROW('Sanitation Data'!F173))="","",OFFSET('Sanitation Data'!$F$32,0,10*ROW('Sanitation Data'!F173)))</f>
        <v/>
      </c>
      <c r="CZ179" s="273" t="str">
        <f ca="true">+IF(OFFSET('Sanitation Data'!$G$28,0,10*ROW('Sanitation Data'!G173))="","",OFFSET('Sanitation Data'!$G$28,0,10*ROW('Sanitation Data'!G173)))</f>
        <v/>
      </c>
      <c r="DA179" s="273" t="str">
        <f ca="true">+IF(OFFSET('Sanitation Data'!$G$29,0,10*ROW('Sanitation Data'!G173))="","",OFFSET('Sanitation Data'!$G$29,0,10*ROW('Sanitation Data'!G173)))</f>
        <v/>
      </c>
      <c r="DB179" s="273" t="str">
        <f ca="true">+IF(OFFSET('Sanitation Data'!$G$30,0,10*ROW('Sanitation Data'!G173))="","",OFFSET('Sanitation Data'!$G$30,0,10*ROW('Sanitation Data'!G173)))</f>
        <v/>
      </c>
      <c r="DC179" s="273" t="str">
        <f ca="true">+IF(OFFSET('Sanitation Data'!$G$31,0,10*ROW('Sanitation Data'!G173))="","",OFFSET('Sanitation Data'!$G$31,0,10*ROW('Sanitation Data'!G173)))</f>
        <v/>
      </c>
      <c r="DD179" s="273" t="str">
        <f ca="true">+IF(OFFSET('Sanitation Data'!$G$32,0,10*ROW('Sanitation Data'!G173))="","",OFFSET('Sanitation Data'!$G$32,0,10*ROW('Sanitation Data'!G173)))</f>
        <v/>
      </c>
      <c r="DE179" s="273" t="str">
        <f ca="true">+IF(OFFSET('Sanitation Data'!$H$28,0,10*ROW('Sanitation Data'!H173))="","",OFFSET('Sanitation Data'!$H$28,0,10*ROW('Sanitation Data'!H173)))</f>
        <v/>
      </c>
      <c r="DF179" s="273" t="str">
        <f ca="true">+IF(OFFSET('Sanitation Data'!$H$29,0,10*ROW('Sanitation Data'!H173))="","",OFFSET('Sanitation Data'!$H$29,0,10*ROW('Sanitation Data'!H173)))</f>
        <v/>
      </c>
      <c r="DG179" s="273" t="str">
        <f ca="true">+IF(OFFSET('Sanitation Data'!$H$30,0,10*ROW('Sanitation Data'!H173))="","",OFFSET('Sanitation Data'!$H$30,0,10*ROW('Sanitation Data'!H173)))</f>
        <v/>
      </c>
      <c r="DH179" s="273" t="str">
        <f ca="true">+IF(OFFSET('Sanitation Data'!$H$31,0,10*ROW('Sanitation Data'!H173))="","",OFFSET('Sanitation Data'!$H$31,0,10*ROW('Sanitation Data'!H173)))</f>
        <v/>
      </c>
      <c r="DI179" s="273" t="str">
        <f ca="true">+IF(OFFSET('Sanitation Data'!$H$32,0,10*ROW('Sanitation Data'!H173))="","",OFFSET('Sanitation Data'!$H$32,0,10*ROW('Sanitation Data'!H173)))</f>
        <v/>
      </c>
      <c r="DJ179" s="273" t="str">
        <f ca="true">+IF(OFFSET('Sanitation Data'!$I$28,0,10*ROW('Sanitation Data'!I173))="","",OFFSET('Sanitation Data'!$I$28,0,10*ROW('Sanitation Data'!I173)))</f>
        <v/>
      </c>
      <c r="DK179" s="273" t="str">
        <f ca="true">+IF(OFFSET('Sanitation Data'!$I$29,0,10*ROW('Sanitation Data'!I173))="","",OFFSET('Sanitation Data'!$I$29,0,10*ROW('Sanitation Data'!I173)))</f>
        <v/>
      </c>
      <c r="DL179" s="273" t="str">
        <f ca="true">+IF(OFFSET('Sanitation Data'!$I$30,0,10*ROW('Sanitation Data'!I173))="","",OFFSET('Sanitation Data'!$I$30,0,10*ROW('Sanitation Data'!I173)))</f>
        <v/>
      </c>
      <c r="DM179" s="273" t="str">
        <f ca="true">+IF(OFFSET('Sanitation Data'!$I$31,0,10*ROW('Sanitation Data'!I173))="","",OFFSET('Sanitation Data'!$I$31,0,10*ROW('Sanitation Data'!I173)))</f>
        <v/>
      </c>
      <c r="DN179" s="273" t="str">
        <f ca="true">+IF(OFFSET('Sanitation Data'!$I$32,0,10*ROW('Sanitation Data'!I173))="","",OFFSET('Sanitation Data'!$I$32,0,10*ROW('Sanitation Data'!I173)))</f>
        <v/>
      </c>
      <c r="DO179" s="273" t="str">
        <f ca="true">+IF(OFFSET('Hygiene Data'!$D$11,0,10*ROW('Hygiene Data'!D173))="","",OFFSET('Hygiene Data'!$D$11,0,10*ROW('Hygiene Data'!D173)))</f>
        <v/>
      </c>
      <c r="DP179" s="273" t="str">
        <f ca="true">+IF(OFFSET('Hygiene Data'!$D$12,0,10*ROW('Hygiene Data'!D173))="","",OFFSET('Hygiene Data'!$D$12,0,10*ROW('Hygiene Data'!D173)))</f>
        <v/>
      </c>
      <c r="DQ179" s="273" t="str">
        <f ca="true">+IF(OFFSET('Hygiene Data'!$D$13,0,10*ROW('Hygiene Data'!D173))="","",OFFSET('Hygiene Data'!$D$13,0,10*ROW('Hygiene Data'!D173)))</f>
        <v/>
      </c>
      <c r="DR179" s="273" t="str">
        <f ca="true">+IF(OFFSET('Hygiene Data'!$E$11,0,10*ROW('Hygiene Data'!E173))="","",OFFSET('Hygiene Data'!$E$11,0,10*ROW('Hygiene Data'!E173)))</f>
        <v/>
      </c>
      <c r="DS179" s="273" t="str">
        <f ca="true">+IF(OFFSET('Hygiene Data'!$E$12,0,10*ROW('Hygiene Data'!E173))="","",OFFSET('Hygiene Data'!$E$12,0,10*ROW('Hygiene Data'!E173)))</f>
        <v/>
      </c>
      <c r="DT179" s="273" t="str">
        <f ca="true">+IF(OFFSET('Hygiene Data'!$E$13,0,10*ROW('Hygiene Data'!E173))="","",OFFSET('Hygiene Data'!$E$13,0,10*ROW('Hygiene Data'!E173)))</f>
        <v/>
      </c>
      <c r="DU179" s="273" t="str">
        <f ca="true">+IF(OFFSET('Hygiene Data'!$F$11,0,10*ROW('Hygiene Data'!F173))="","",OFFSET('Hygiene Data'!$F$11,0,10*ROW('Hygiene Data'!F173)))</f>
        <v/>
      </c>
      <c r="DV179" s="273" t="str">
        <f ca="true">+IF(OFFSET('Hygiene Data'!$F$12,0,10*ROW('Hygiene Data'!F173))="","",OFFSET('Hygiene Data'!$F$12,0,10*ROW('Hygiene Data'!F173)))</f>
        <v/>
      </c>
      <c r="DW179" s="273" t="str">
        <f ca="true">+IF(OFFSET('Hygiene Data'!$F$13,0,10*ROW('Hygiene Data'!F173))="","",OFFSET('Hygiene Data'!$F$13,0,10*ROW('Hygiene Data'!F173)))</f>
        <v/>
      </c>
      <c r="DX179" s="273" t="str">
        <f ca="true">+IF(OFFSET('Hygiene Data'!$G$11,0,10*ROW('Hygiene Data'!G173))="","",OFFSET('Hygiene Data'!$G$11,0,10*ROW('Hygiene Data'!G173)))</f>
        <v/>
      </c>
      <c r="DY179" s="273" t="str">
        <f ca="true">+IF(OFFSET('Hygiene Data'!$G$12,0,10*ROW('Hygiene Data'!G173))="","",OFFSET('Hygiene Data'!$G$12,0,10*ROW('Hygiene Data'!G173)))</f>
        <v/>
      </c>
      <c r="DZ179" s="273" t="str">
        <f ca="true">+IF(OFFSET('Hygiene Data'!$G$13,0,10*ROW('Hygiene Data'!G173))="","",OFFSET('Hygiene Data'!$G$13,0,10*ROW('Hygiene Data'!G173)))</f>
        <v/>
      </c>
      <c r="EA179" s="273" t="str">
        <f ca="true">+IF(OFFSET('Hygiene Data'!$H$11,0,10*ROW('Hygiene Data'!H173))="","",OFFSET('Hygiene Data'!$H$11,0,10*ROW('Hygiene Data'!H173)))</f>
        <v/>
      </c>
      <c r="EB179" s="273" t="str">
        <f ca="true">+IF(OFFSET('Hygiene Data'!$H$12,0,10*ROW('Hygiene Data'!H173))="","",OFFSET('Hygiene Data'!$H$12,0,10*ROW('Hygiene Data'!H173)))</f>
        <v/>
      </c>
      <c r="EC179" s="273" t="str">
        <f ca="true">+IF(OFFSET('Hygiene Data'!$H$13,0,10*ROW('Hygiene Data'!H173))="","",OFFSET('Hygiene Data'!$H$13,0,10*ROW('Hygiene Data'!H173)))</f>
        <v/>
      </c>
      <c r="ED179" s="273" t="str">
        <f ca="true">+IF(OFFSET('Hygiene Data'!$I$11,0,10*ROW('Hygiene Data'!I173))="","",OFFSET('Hygiene Data'!$I$11,0,10*ROW('Hygiene Data'!I173)))</f>
        <v/>
      </c>
      <c r="EE179" s="273" t="str">
        <f ca="true">+IF(OFFSET('Hygiene Data'!$I$12,0,10*ROW('Hygiene Data'!I173))="","",OFFSET('Hygiene Data'!$I$12,0,10*ROW('Hygiene Data'!I173)))</f>
        <v/>
      </c>
      <c r="EF179" s="273"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29"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3"/>
      <c r="BS180" s="273" t="str">
        <f ca="true">+IF(OFFSET('Water Data'!$D$27,0,10*ROW('Water Data'!D174))="","",OFFSET('Water Data'!$D$27,0,10*ROW('Water Data'!D174)))</f>
        <v/>
      </c>
      <c r="BT180" s="273" t="str">
        <f ca="true">+IF(OFFSET('Water Data'!$D$28,0,10*ROW('Water Data'!D174))="","",OFFSET('Water Data'!$D$28,0,10*ROW('Water Data'!D174)))</f>
        <v/>
      </c>
      <c r="BU180" s="273" t="str">
        <f ca="true">+IF(OFFSET('Water Data'!$D$29,0,10*ROW('Water Data'!D174))="","",OFFSET('Water Data'!$D$29,0,10*ROW('Water Data'!D174)))</f>
        <v/>
      </c>
      <c r="BV180" s="273" t="str">
        <f ca="true">+IF(OFFSET('Water Data'!$E$27,0,10*ROW('Water Data'!E174))="","",OFFSET('Water Data'!$E$27,0,10*ROW('Water Data'!E174)))</f>
        <v/>
      </c>
      <c r="BW180" s="273" t="str">
        <f ca="true">+IF(OFFSET('Water Data'!$E$28,0,10*ROW('Water Data'!E174))="","",OFFSET('Water Data'!$E$28,0,10*ROW('Water Data'!E174)))</f>
        <v/>
      </c>
      <c r="BX180" s="273" t="str">
        <f ca="true">+IF(OFFSET('Water Data'!$E$29,0,10*ROW('Water Data'!E174))="","",OFFSET('Water Data'!$E$29,0,10*ROW('Water Data'!E174)))</f>
        <v/>
      </c>
      <c r="BY180" s="273" t="str">
        <f ca="true">+IF(OFFSET('Water Data'!$F$27,0,10*ROW('Water Data'!F174))="","",OFFSET('Water Data'!$F$27,0,10*ROW('Water Data'!F174)))</f>
        <v/>
      </c>
      <c r="BZ180" s="273" t="str">
        <f ca="true">+IF(OFFSET('Water Data'!$F$28,0,10*ROW('Water Data'!F174))="","",OFFSET('Water Data'!$F$28,0,10*ROW('Water Data'!F174)))</f>
        <v/>
      </c>
      <c r="CA180" s="273" t="str">
        <f ca="true">+IF(OFFSET('Water Data'!$F$29,0,10*ROW('Water Data'!F174))="","",OFFSET('Water Data'!$F$29,0,10*ROW('Water Data'!F174)))</f>
        <v/>
      </c>
      <c r="CB180" s="273" t="str">
        <f ca="true">+IF(OFFSET('Water Data'!$G$27,0,10*ROW('Water Data'!G174))="","",OFFSET('Water Data'!$G$27,0,10*ROW('Water Data'!G174)))</f>
        <v/>
      </c>
      <c r="CC180" s="273" t="str">
        <f ca="true">+IF(OFFSET('Water Data'!$G$28,0,10*ROW('Water Data'!G174))="","",OFFSET('Water Data'!$G$28,0,10*ROW('Water Data'!G174)))</f>
        <v/>
      </c>
      <c r="CD180" s="273" t="str">
        <f ca="true">+IF(OFFSET('Water Data'!$G$29,0,10*ROW('Water Data'!G174))="","",OFFSET('Water Data'!$G$29,0,10*ROW('Water Data'!G174)))</f>
        <v/>
      </c>
      <c r="CE180" s="273" t="str">
        <f ca="true">+IF(OFFSET('Water Data'!$H$27,0,10*ROW('Water Data'!H174))="","",OFFSET('Water Data'!$H$27,0,10*ROW('Water Data'!H174)))</f>
        <v/>
      </c>
      <c r="CF180" s="273" t="str">
        <f ca="true">+IF(OFFSET('Water Data'!$H$28,0,10*ROW('Water Data'!H174))="","",OFFSET('Water Data'!$H$28,0,10*ROW('Water Data'!H174)))</f>
        <v/>
      </c>
      <c r="CG180" s="273" t="str">
        <f ca="true">+IF(OFFSET('Water Data'!$H$29,0,10*ROW('Water Data'!H174))="","",OFFSET('Water Data'!$H$29,0,10*ROW('Water Data'!H174)))</f>
        <v/>
      </c>
      <c r="CH180" s="273" t="str">
        <f ca="true">+IF(OFFSET('Water Data'!$I$27,0,10*ROW('Water Data'!I174))="","",OFFSET('Water Data'!$I$27,0,10*ROW('Water Data'!I174)))</f>
        <v/>
      </c>
      <c r="CI180" s="273" t="str">
        <f ca="true">+IF(OFFSET('Water Data'!$I$28,0,10*ROW('Water Data'!I174))="","",OFFSET('Water Data'!$I$28,0,10*ROW('Water Data'!I174)))</f>
        <v/>
      </c>
      <c r="CJ180" s="273" t="str">
        <f ca="true">+IF(OFFSET('Water Data'!$I$29,0,10*ROW('Water Data'!I174))="","",OFFSET('Water Data'!$I$29,0,10*ROW('Water Data'!I174)))</f>
        <v/>
      </c>
      <c r="CK180" s="273" t="str">
        <f ca="true">+IF(OFFSET('Sanitation Data'!$D$28,0,10*ROW('Sanitation Data'!D174))="","",OFFSET('Sanitation Data'!$D$28,0,10*ROW('Sanitation Data'!D174)))</f>
        <v/>
      </c>
      <c r="CL180" s="273" t="str">
        <f ca="true">+IF(OFFSET('Sanitation Data'!$D$29,0,10*ROW('Sanitation Data'!D174))="","",OFFSET('Sanitation Data'!$D$29,0,10*ROW('Sanitation Data'!D174)))</f>
        <v/>
      </c>
      <c r="CM180" s="273" t="str">
        <f ca="true">+IF(OFFSET('Sanitation Data'!$D$30,0,10*ROW('Sanitation Data'!D174))="","",OFFSET('Sanitation Data'!$D$30,0,10*ROW('Sanitation Data'!D174)))</f>
        <v/>
      </c>
      <c r="CN180" s="273" t="str">
        <f ca="true">+IF(OFFSET('Sanitation Data'!$D$31,0,10*ROW('Sanitation Data'!D174))="","",OFFSET('Sanitation Data'!$D$31,0,10*ROW('Sanitation Data'!D174)))</f>
        <v/>
      </c>
      <c r="CO180" s="273" t="str">
        <f ca="true">+IF(OFFSET('Sanitation Data'!$D$32,0,10*ROW('Sanitation Data'!D174))="","",OFFSET('Sanitation Data'!$D$32,0,10*ROW('Sanitation Data'!D174)))</f>
        <v/>
      </c>
      <c r="CP180" s="273" t="str">
        <f ca="true">+IF(OFFSET('Sanitation Data'!$E$28,0,10*ROW('Sanitation Data'!E174))="","",OFFSET('Sanitation Data'!$E$28,0,10*ROW('Sanitation Data'!E174)))</f>
        <v/>
      </c>
      <c r="CQ180" s="273" t="str">
        <f ca="true">+IF(OFFSET('Sanitation Data'!$E$29,0,10*ROW('Sanitation Data'!E174))="","",OFFSET('Sanitation Data'!$E$29,0,10*ROW('Sanitation Data'!E174)))</f>
        <v/>
      </c>
      <c r="CR180" s="273" t="str">
        <f ca="true">+IF(OFFSET('Sanitation Data'!$E$30,0,10*ROW('Sanitation Data'!E174))="","",OFFSET('Sanitation Data'!$E$30,0,10*ROW('Sanitation Data'!E174)))</f>
        <v/>
      </c>
      <c r="CS180" s="273" t="str">
        <f ca="true">+IF(OFFSET('Sanitation Data'!$E$31,0,10*ROW('Sanitation Data'!E174))="","",OFFSET('Sanitation Data'!$E$31,0,10*ROW('Sanitation Data'!E174)))</f>
        <v/>
      </c>
      <c r="CT180" s="273" t="str">
        <f ca="true">+IF(OFFSET('Sanitation Data'!$E$32,0,10*ROW('Sanitation Data'!E174))="","",OFFSET('Sanitation Data'!$E$32,0,10*ROW('Sanitation Data'!E174)))</f>
        <v/>
      </c>
      <c r="CU180" s="273" t="str">
        <f ca="true">+IF(OFFSET('Sanitation Data'!$F$28,0,10*ROW('Sanitation Data'!F174))="","",OFFSET('Sanitation Data'!$F$28,0,10*ROW('Sanitation Data'!F174)))</f>
        <v/>
      </c>
      <c r="CV180" s="273" t="str">
        <f ca="true">+IF(OFFSET('Sanitation Data'!$F$29,0,10*ROW('Sanitation Data'!F174))="","",OFFSET('Sanitation Data'!$F$29,0,10*ROW('Sanitation Data'!F174)))</f>
        <v/>
      </c>
      <c r="CW180" s="273" t="str">
        <f ca="true">+IF(OFFSET('Sanitation Data'!$F$30,0,10*ROW('Sanitation Data'!F174))="","",OFFSET('Sanitation Data'!$F$30,0,10*ROW('Sanitation Data'!F174)))</f>
        <v/>
      </c>
      <c r="CX180" s="273" t="str">
        <f ca="true">+IF(OFFSET('Sanitation Data'!$F$31,0,10*ROW('Sanitation Data'!F174))="","",OFFSET('Sanitation Data'!$F$31,0,10*ROW('Sanitation Data'!F174)))</f>
        <v/>
      </c>
      <c r="CY180" s="273" t="str">
        <f ca="true">+IF(OFFSET('Sanitation Data'!$F$32,0,10*ROW('Sanitation Data'!F174))="","",OFFSET('Sanitation Data'!$F$32,0,10*ROW('Sanitation Data'!F174)))</f>
        <v/>
      </c>
      <c r="CZ180" s="273" t="str">
        <f ca="true">+IF(OFFSET('Sanitation Data'!$G$28,0,10*ROW('Sanitation Data'!G174))="","",OFFSET('Sanitation Data'!$G$28,0,10*ROW('Sanitation Data'!G174)))</f>
        <v/>
      </c>
      <c r="DA180" s="273" t="str">
        <f ca="true">+IF(OFFSET('Sanitation Data'!$G$29,0,10*ROW('Sanitation Data'!G174))="","",OFFSET('Sanitation Data'!$G$29,0,10*ROW('Sanitation Data'!G174)))</f>
        <v/>
      </c>
      <c r="DB180" s="273" t="str">
        <f ca="true">+IF(OFFSET('Sanitation Data'!$G$30,0,10*ROW('Sanitation Data'!G174))="","",OFFSET('Sanitation Data'!$G$30,0,10*ROW('Sanitation Data'!G174)))</f>
        <v/>
      </c>
      <c r="DC180" s="273" t="str">
        <f ca="true">+IF(OFFSET('Sanitation Data'!$G$31,0,10*ROW('Sanitation Data'!G174))="","",OFFSET('Sanitation Data'!$G$31,0,10*ROW('Sanitation Data'!G174)))</f>
        <v/>
      </c>
      <c r="DD180" s="273" t="str">
        <f ca="true">+IF(OFFSET('Sanitation Data'!$G$32,0,10*ROW('Sanitation Data'!G174))="","",OFFSET('Sanitation Data'!$G$32,0,10*ROW('Sanitation Data'!G174)))</f>
        <v/>
      </c>
      <c r="DE180" s="273" t="str">
        <f ca="true">+IF(OFFSET('Sanitation Data'!$H$28,0,10*ROW('Sanitation Data'!H174))="","",OFFSET('Sanitation Data'!$H$28,0,10*ROW('Sanitation Data'!H174)))</f>
        <v/>
      </c>
      <c r="DF180" s="273" t="str">
        <f ca="true">+IF(OFFSET('Sanitation Data'!$H$29,0,10*ROW('Sanitation Data'!H174))="","",OFFSET('Sanitation Data'!$H$29,0,10*ROW('Sanitation Data'!H174)))</f>
        <v/>
      </c>
      <c r="DG180" s="273" t="str">
        <f ca="true">+IF(OFFSET('Sanitation Data'!$H$30,0,10*ROW('Sanitation Data'!H174))="","",OFFSET('Sanitation Data'!$H$30,0,10*ROW('Sanitation Data'!H174)))</f>
        <v/>
      </c>
      <c r="DH180" s="273" t="str">
        <f ca="true">+IF(OFFSET('Sanitation Data'!$H$31,0,10*ROW('Sanitation Data'!H174))="","",OFFSET('Sanitation Data'!$H$31,0,10*ROW('Sanitation Data'!H174)))</f>
        <v/>
      </c>
      <c r="DI180" s="273" t="str">
        <f ca="true">+IF(OFFSET('Sanitation Data'!$H$32,0,10*ROW('Sanitation Data'!H174))="","",OFFSET('Sanitation Data'!$H$32,0,10*ROW('Sanitation Data'!H174)))</f>
        <v/>
      </c>
      <c r="DJ180" s="273" t="str">
        <f ca="true">+IF(OFFSET('Sanitation Data'!$I$28,0,10*ROW('Sanitation Data'!I174))="","",OFFSET('Sanitation Data'!$I$28,0,10*ROW('Sanitation Data'!I174)))</f>
        <v/>
      </c>
      <c r="DK180" s="273" t="str">
        <f ca="true">+IF(OFFSET('Sanitation Data'!$I$29,0,10*ROW('Sanitation Data'!I174))="","",OFFSET('Sanitation Data'!$I$29,0,10*ROW('Sanitation Data'!I174)))</f>
        <v/>
      </c>
      <c r="DL180" s="273" t="str">
        <f ca="true">+IF(OFFSET('Sanitation Data'!$I$30,0,10*ROW('Sanitation Data'!I174))="","",OFFSET('Sanitation Data'!$I$30,0,10*ROW('Sanitation Data'!I174)))</f>
        <v/>
      </c>
      <c r="DM180" s="273" t="str">
        <f ca="true">+IF(OFFSET('Sanitation Data'!$I$31,0,10*ROW('Sanitation Data'!I174))="","",OFFSET('Sanitation Data'!$I$31,0,10*ROW('Sanitation Data'!I174)))</f>
        <v/>
      </c>
      <c r="DN180" s="273" t="str">
        <f ca="true">+IF(OFFSET('Sanitation Data'!$I$32,0,10*ROW('Sanitation Data'!I174))="","",OFFSET('Sanitation Data'!$I$32,0,10*ROW('Sanitation Data'!I174)))</f>
        <v/>
      </c>
      <c r="DO180" s="273" t="str">
        <f ca="true">+IF(OFFSET('Hygiene Data'!$D$11,0,10*ROW('Hygiene Data'!D174))="","",OFFSET('Hygiene Data'!$D$11,0,10*ROW('Hygiene Data'!D174)))</f>
        <v/>
      </c>
      <c r="DP180" s="273" t="str">
        <f ca="true">+IF(OFFSET('Hygiene Data'!$D$12,0,10*ROW('Hygiene Data'!D174))="","",OFFSET('Hygiene Data'!$D$12,0,10*ROW('Hygiene Data'!D174)))</f>
        <v/>
      </c>
      <c r="DQ180" s="273" t="str">
        <f ca="true">+IF(OFFSET('Hygiene Data'!$D$13,0,10*ROW('Hygiene Data'!D174))="","",OFFSET('Hygiene Data'!$D$13,0,10*ROW('Hygiene Data'!D174)))</f>
        <v/>
      </c>
      <c r="DR180" s="273" t="str">
        <f ca="true">+IF(OFFSET('Hygiene Data'!$E$11,0,10*ROW('Hygiene Data'!E174))="","",OFFSET('Hygiene Data'!$E$11,0,10*ROW('Hygiene Data'!E174)))</f>
        <v/>
      </c>
      <c r="DS180" s="273" t="str">
        <f ca="true">+IF(OFFSET('Hygiene Data'!$E$12,0,10*ROW('Hygiene Data'!E174))="","",OFFSET('Hygiene Data'!$E$12,0,10*ROW('Hygiene Data'!E174)))</f>
        <v/>
      </c>
      <c r="DT180" s="273" t="str">
        <f ca="true">+IF(OFFSET('Hygiene Data'!$E$13,0,10*ROW('Hygiene Data'!E174))="","",OFFSET('Hygiene Data'!$E$13,0,10*ROW('Hygiene Data'!E174)))</f>
        <v/>
      </c>
      <c r="DU180" s="273" t="str">
        <f ca="true">+IF(OFFSET('Hygiene Data'!$F$11,0,10*ROW('Hygiene Data'!F174))="","",OFFSET('Hygiene Data'!$F$11,0,10*ROW('Hygiene Data'!F174)))</f>
        <v/>
      </c>
      <c r="DV180" s="273" t="str">
        <f ca="true">+IF(OFFSET('Hygiene Data'!$F$12,0,10*ROW('Hygiene Data'!F174))="","",OFFSET('Hygiene Data'!$F$12,0,10*ROW('Hygiene Data'!F174)))</f>
        <v/>
      </c>
      <c r="DW180" s="273" t="str">
        <f ca="true">+IF(OFFSET('Hygiene Data'!$F$13,0,10*ROW('Hygiene Data'!F174))="","",OFFSET('Hygiene Data'!$F$13,0,10*ROW('Hygiene Data'!F174)))</f>
        <v/>
      </c>
      <c r="DX180" s="273" t="str">
        <f ca="true">+IF(OFFSET('Hygiene Data'!$G$11,0,10*ROW('Hygiene Data'!G174))="","",OFFSET('Hygiene Data'!$G$11,0,10*ROW('Hygiene Data'!G174)))</f>
        <v/>
      </c>
      <c r="DY180" s="273" t="str">
        <f ca="true">+IF(OFFSET('Hygiene Data'!$G$12,0,10*ROW('Hygiene Data'!G174))="","",OFFSET('Hygiene Data'!$G$12,0,10*ROW('Hygiene Data'!G174)))</f>
        <v/>
      </c>
      <c r="DZ180" s="273" t="str">
        <f ca="true">+IF(OFFSET('Hygiene Data'!$G$13,0,10*ROW('Hygiene Data'!G174))="","",OFFSET('Hygiene Data'!$G$13,0,10*ROW('Hygiene Data'!G174)))</f>
        <v/>
      </c>
      <c r="EA180" s="273" t="str">
        <f ca="true">+IF(OFFSET('Hygiene Data'!$H$11,0,10*ROW('Hygiene Data'!H174))="","",OFFSET('Hygiene Data'!$H$11,0,10*ROW('Hygiene Data'!H174)))</f>
        <v/>
      </c>
      <c r="EB180" s="273" t="str">
        <f ca="true">+IF(OFFSET('Hygiene Data'!$H$12,0,10*ROW('Hygiene Data'!H174))="","",OFFSET('Hygiene Data'!$H$12,0,10*ROW('Hygiene Data'!H174)))</f>
        <v/>
      </c>
      <c r="EC180" s="273" t="str">
        <f ca="true">+IF(OFFSET('Hygiene Data'!$H$13,0,10*ROW('Hygiene Data'!H174))="","",OFFSET('Hygiene Data'!$H$13,0,10*ROW('Hygiene Data'!H174)))</f>
        <v/>
      </c>
      <c r="ED180" s="273" t="str">
        <f ca="true">+IF(OFFSET('Hygiene Data'!$I$11,0,10*ROW('Hygiene Data'!I174))="","",OFFSET('Hygiene Data'!$I$11,0,10*ROW('Hygiene Data'!I174)))</f>
        <v/>
      </c>
      <c r="EE180" s="273" t="str">
        <f ca="true">+IF(OFFSET('Hygiene Data'!$I$12,0,10*ROW('Hygiene Data'!I174))="","",OFFSET('Hygiene Data'!$I$12,0,10*ROW('Hygiene Data'!I174)))</f>
        <v/>
      </c>
      <c r="EF180" s="273"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29"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3"/>
      <c r="BS181" s="273" t="str">
        <f ca="true">+IF(OFFSET('Water Data'!$D$27,0,10*ROW('Water Data'!D175))="","",OFFSET('Water Data'!$D$27,0,10*ROW('Water Data'!D175)))</f>
        <v/>
      </c>
      <c r="BT181" s="273" t="str">
        <f ca="true">+IF(OFFSET('Water Data'!$D$28,0,10*ROW('Water Data'!D175))="","",OFFSET('Water Data'!$D$28,0,10*ROW('Water Data'!D175)))</f>
        <v/>
      </c>
      <c r="BU181" s="273" t="str">
        <f ca="true">+IF(OFFSET('Water Data'!$D$29,0,10*ROW('Water Data'!D175))="","",OFFSET('Water Data'!$D$29,0,10*ROW('Water Data'!D175)))</f>
        <v/>
      </c>
      <c r="BV181" s="273" t="str">
        <f ca="true">+IF(OFFSET('Water Data'!$E$27,0,10*ROW('Water Data'!E175))="","",OFFSET('Water Data'!$E$27,0,10*ROW('Water Data'!E175)))</f>
        <v/>
      </c>
      <c r="BW181" s="273" t="str">
        <f ca="true">+IF(OFFSET('Water Data'!$E$28,0,10*ROW('Water Data'!E175))="","",OFFSET('Water Data'!$E$28,0,10*ROW('Water Data'!E175)))</f>
        <v/>
      </c>
      <c r="BX181" s="273" t="str">
        <f ca="true">+IF(OFFSET('Water Data'!$E$29,0,10*ROW('Water Data'!E175))="","",OFFSET('Water Data'!$E$29,0,10*ROW('Water Data'!E175)))</f>
        <v/>
      </c>
      <c r="BY181" s="273" t="str">
        <f ca="true">+IF(OFFSET('Water Data'!$F$27,0,10*ROW('Water Data'!F175))="","",OFFSET('Water Data'!$F$27,0,10*ROW('Water Data'!F175)))</f>
        <v/>
      </c>
      <c r="BZ181" s="273" t="str">
        <f ca="true">+IF(OFFSET('Water Data'!$F$28,0,10*ROW('Water Data'!F175))="","",OFFSET('Water Data'!$F$28,0,10*ROW('Water Data'!F175)))</f>
        <v/>
      </c>
      <c r="CA181" s="273" t="str">
        <f ca="true">+IF(OFFSET('Water Data'!$F$29,0,10*ROW('Water Data'!F175))="","",OFFSET('Water Data'!$F$29,0,10*ROW('Water Data'!F175)))</f>
        <v/>
      </c>
      <c r="CB181" s="273" t="str">
        <f ca="true">+IF(OFFSET('Water Data'!$G$27,0,10*ROW('Water Data'!G175))="","",OFFSET('Water Data'!$G$27,0,10*ROW('Water Data'!G175)))</f>
        <v/>
      </c>
      <c r="CC181" s="273" t="str">
        <f ca="true">+IF(OFFSET('Water Data'!$G$28,0,10*ROW('Water Data'!G175))="","",OFFSET('Water Data'!$G$28,0,10*ROW('Water Data'!G175)))</f>
        <v/>
      </c>
      <c r="CD181" s="273" t="str">
        <f ca="true">+IF(OFFSET('Water Data'!$G$29,0,10*ROW('Water Data'!G175))="","",OFFSET('Water Data'!$G$29,0,10*ROW('Water Data'!G175)))</f>
        <v/>
      </c>
      <c r="CE181" s="273" t="str">
        <f ca="true">+IF(OFFSET('Water Data'!$H$27,0,10*ROW('Water Data'!H175))="","",OFFSET('Water Data'!$H$27,0,10*ROW('Water Data'!H175)))</f>
        <v/>
      </c>
      <c r="CF181" s="273" t="str">
        <f ca="true">+IF(OFFSET('Water Data'!$H$28,0,10*ROW('Water Data'!H175))="","",OFFSET('Water Data'!$H$28,0,10*ROW('Water Data'!H175)))</f>
        <v/>
      </c>
      <c r="CG181" s="273" t="str">
        <f ca="true">+IF(OFFSET('Water Data'!$H$29,0,10*ROW('Water Data'!H175))="","",OFFSET('Water Data'!$H$29,0,10*ROW('Water Data'!H175)))</f>
        <v/>
      </c>
      <c r="CH181" s="273" t="str">
        <f ca="true">+IF(OFFSET('Water Data'!$I$27,0,10*ROW('Water Data'!I175))="","",OFFSET('Water Data'!$I$27,0,10*ROW('Water Data'!I175)))</f>
        <v/>
      </c>
      <c r="CI181" s="273" t="str">
        <f ca="true">+IF(OFFSET('Water Data'!$I$28,0,10*ROW('Water Data'!I175))="","",OFFSET('Water Data'!$I$28,0,10*ROW('Water Data'!I175)))</f>
        <v/>
      </c>
      <c r="CJ181" s="273" t="str">
        <f ca="true">+IF(OFFSET('Water Data'!$I$29,0,10*ROW('Water Data'!I175))="","",OFFSET('Water Data'!$I$29,0,10*ROW('Water Data'!I175)))</f>
        <v/>
      </c>
      <c r="CK181" s="273" t="str">
        <f ca="true">+IF(OFFSET('Sanitation Data'!$D$28,0,10*ROW('Sanitation Data'!D175))="","",OFFSET('Sanitation Data'!$D$28,0,10*ROW('Sanitation Data'!D175)))</f>
        <v/>
      </c>
      <c r="CL181" s="273" t="str">
        <f ca="true">+IF(OFFSET('Sanitation Data'!$D$29,0,10*ROW('Sanitation Data'!D175))="","",OFFSET('Sanitation Data'!$D$29,0,10*ROW('Sanitation Data'!D175)))</f>
        <v/>
      </c>
      <c r="CM181" s="273" t="str">
        <f ca="true">+IF(OFFSET('Sanitation Data'!$D$30,0,10*ROW('Sanitation Data'!D175))="","",OFFSET('Sanitation Data'!$D$30,0,10*ROW('Sanitation Data'!D175)))</f>
        <v/>
      </c>
      <c r="CN181" s="273" t="str">
        <f ca="true">+IF(OFFSET('Sanitation Data'!$D$31,0,10*ROW('Sanitation Data'!D175))="","",OFFSET('Sanitation Data'!$D$31,0,10*ROW('Sanitation Data'!D175)))</f>
        <v/>
      </c>
      <c r="CO181" s="273" t="str">
        <f ca="true">+IF(OFFSET('Sanitation Data'!$D$32,0,10*ROW('Sanitation Data'!D175))="","",OFFSET('Sanitation Data'!$D$32,0,10*ROW('Sanitation Data'!D175)))</f>
        <v/>
      </c>
      <c r="CP181" s="273" t="str">
        <f ca="true">+IF(OFFSET('Sanitation Data'!$E$28,0,10*ROW('Sanitation Data'!E175))="","",OFFSET('Sanitation Data'!$E$28,0,10*ROW('Sanitation Data'!E175)))</f>
        <v/>
      </c>
      <c r="CQ181" s="273" t="str">
        <f ca="true">+IF(OFFSET('Sanitation Data'!$E$29,0,10*ROW('Sanitation Data'!E175))="","",OFFSET('Sanitation Data'!$E$29,0,10*ROW('Sanitation Data'!E175)))</f>
        <v/>
      </c>
      <c r="CR181" s="273" t="str">
        <f ca="true">+IF(OFFSET('Sanitation Data'!$E$30,0,10*ROW('Sanitation Data'!E175))="","",OFFSET('Sanitation Data'!$E$30,0,10*ROW('Sanitation Data'!E175)))</f>
        <v/>
      </c>
      <c r="CS181" s="273" t="str">
        <f ca="true">+IF(OFFSET('Sanitation Data'!$E$31,0,10*ROW('Sanitation Data'!E175))="","",OFFSET('Sanitation Data'!$E$31,0,10*ROW('Sanitation Data'!E175)))</f>
        <v/>
      </c>
      <c r="CT181" s="273" t="str">
        <f ca="true">+IF(OFFSET('Sanitation Data'!$E$32,0,10*ROW('Sanitation Data'!E175))="","",OFFSET('Sanitation Data'!$E$32,0,10*ROW('Sanitation Data'!E175)))</f>
        <v/>
      </c>
      <c r="CU181" s="273" t="str">
        <f ca="true">+IF(OFFSET('Sanitation Data'!$F$28,0,10*ROW('Sanitation Data'!F175))="","",OFFSET('Sanitation Data'!$F$28,0,10*ROW('Sanitation Data'!F175)))</f>
        <v/>
      </c>
      <c r="CV181" s="273" t="str">
        <f ca="true">+IF(OFFSET('Sanitation Data'!$F$29,0,10*ROW('Sanitation Data'!F175))="","",OFFSET('Sanitation Data'!$F$29,0,10*ROW('Sanitation Data'!F175)))</f>
        <v/>
      </c>
      <c r="CW181" s="273" t="str">
        <f ca="true">+IF(OFFSET('Sanitation Data'!$F$30,0,10*ROW('Sanitation Data'!F175))="","",OFFSET('Sanitation Data'!$F$30,0,10*ROW('Sanitation Data'!F175)))</f>
        <v/>
      </c>
      <c r="CX181" s="273" t="str">
        <f ca="true">+IF(OFFSET('Sanitation Data'!$F$31,0,10*ROW('Sanitation Data'!F175))="","",OFFSET('Sanitation Data'!$F$31,0,10*ROW('Sanitation Data'!F175)))</f>
        <v/>
      </c>
      <c r="CY181" s="273" t="str">
        <f ca="true">+IF(OFFSET('Sanitation Data'!$F$32,0,10*ROW('Sanitation Data'!F175))="","",OFFSET('Sanitation Data'!$F$32,0,10*ROW('Sanitation Data'!F175)))</f>
        <v/>
      </c>
      <c r="CZ181" s="273" t="str">
        <f ca="true">+IF(OFFSET('Sanitation Data'!$G$28,0,10*ROW('Sanitation Data'!G175))="","",OFFSET('Sanitation Data'!$G$28,0,10*ROW('Sanitation Data'!G175)))</f>
        <v/>
      </c>
      <c r="DA181" s="273" t="str">
        <f ca="true">+IF(OFFSET('Sanitation Data'!$G$29,0,10*ROW('Sanitation Data'!G175))="","",OFFSET('Sanitation Data'!$G$29,0,10*ROW('Sanitation Data'!G175)))</f>
        <v/>
      </c>
      <c r="DB181" s="273" t="str">
        <f ca="true">+IF(OFFSET('Sanitation Data'!$G$30,0,10*ROW('Sanitation Data'!G175))="","",OFFSET('Sanitation Data'!$G$30,0,10*ROW('Sanitation Data'!G175)))</f>
        <v/>
      </c>
      <c r="DC181" s="273" t="str">
        <f ca="true">+IF(OFFSET('Sanitation Data'!$G$31,0,10*ROW('Sanitation Data'!G175))="","",OFFSET('Sanitation Data'!$G$31,0,10*ROW('Sanitation Data'!G175)))</f>
        <v/>
      </c>
      <c r="DD181" s="273" t="str">
        <f ca="true">+IF(OFFSET('Sanitation Data'!$G$32,0,10*ROW('Sanitation Data'!G175))="","",OFFSET('Sanitation Data'!$G$32,0,10*ROW('Sanitation Data'!G175)))</f>
        <v/>
      </c>
      <c r="DE181" s="273" t="str">
        <f ca="true">+IF(OFFSET('Sanitation Data'!$H$28,0,10*ROW('Sanitation Data'!H175))="","",OFFSET('Sanitation Data'!$H$28,0,10*ROW('Sanitation Data'!H175)))</f>
        <v/>
      </c>
      <c r="DF181" s="273" t="str">
        <f ca="true">+IF(OFFSET('Sanitation Data'!$H$29,0,10*ROW('Sanitation Data'!H175))="","",OFFSET('Sanitation Data'!$H$29,0,10*ROW('Sanitation Data'!H175)))</f>
        <v/>
      </c>
      <c r="DG181" s="273" t="str">
        <f ca="true">+IF(OFFSET('Sanitation Data'!$H$30,0,10*ROW('Sanitation Data'!H175))="","",OFFSET('Sanitation Data'!$H$30,0,10*ROW('Sanitation Data'!H175)))</f>
        <v/>
      </c>
      <c r="DH181" s="273" t="str">
        <f ca="true">+IF(OFFSET('Sanitation Data'!$H$31,0,10*ROW('Sanitation Data'!H175))="","",OFFSET('Sanitation Data'!$H$31,0,10*ROW('Sanitation Data'!H175)))</f>
        <v/>
      </c>
      <c r="DI181" s="273" t="str">
        <f ca="true">+IF(OFFSET('Sanitation Data'!$H$32,0,10*ROW('Sanitation Data'!H175))="","",OFFSET('Sanitation Data'!$H$32,0,10*ROW('Sanitation Data'!H175)))</f>
        <v/>
      </c>
      <c r="DJ181" s="273" t="str">
        <f ca="true">+IF(OFFSET('Sanitation Data'!$I$28,0,10*ROW('Sanitation Data'!I175))="","",OFFSET('Sanitation Data'!$I$28,0,10*ROW('Sanitation Data'!I175)))</f>
        <v/>
      </c>
      <c r="DK181" s="273" t="str">
        <f ca="true">+IF(OFFSET('Sanitation Data'!$I$29,0,10*ROW('Sanitation Data'!I175))="","",OFFSET('Sanitation Data'!$I$29,0,10*ROW('Sanitation Data'!I175)))</f>
        <v/>
      </c>
      <c r="DL181" s="273" t="str">
        <f ca="true">+IF(OFFSET('Sanitation Data'!$I$30,0,10*ROW('Sanitation Data'!I175))="","",OFFSET('Sanitation Data'!$I$30,0,10*ROW('Sanitation Data'!I175)))</f>
        <v/>
      </c>
      <c r="DM181" s="273" t="str">
        <f ca="true">+IF(OFFSET('Sanitation Data'!$I$31,0,10*ROW('Sanitation Data'!I175))="","",OFFSET('Sanitation Data'!$I$31,0,10*ROW('Sanitation Data'!I175)))</f>
        <v/>
      </c>
      <c r="DN181" s="273" t="str">
        <f ca="true">+IF(OFFSET('Sanitation Data'!$I$32,0,10*ROW('Sanitation Data'!I175))="","",OFFSET('Sanitation Data'!$I$32,0,10*ROW('Sanitation Data'!I175)))</f>
        <v/>
      </c>
      <c r="DO181" s="273" t="str">
        <f ca="true">+IF(OFFSET('Hygiene Data'!$D$11,0,10*ROW('Hygiene Data'!D175))="","",OFFSET('Hygiene Data'!$D$11,0,10*ROW('Hygiene Data'!D175)))</f>
        <v/>
      </c>
      <c r="DP181" s="273" t="str">
        <f ca="true">+IF(OFFSET('Hygiene Data'!$D$12,0,10*ROW('Hygiene Data'!D175))="","",OFFSET('Hygiene Data'!$D$12,0,10*ROW('Hygiene Data'!D175)))</f>
        <v/>
      </c>
      <c r="DQ181" s="273" t="str">
        <f ca="true">+IF(OFFSET('Hygiene Data'!$D$13,0,10*ROW('Hygiene Data'!D175))="","",OFFSET('Hygiene Data'!$D$13,0,10*ROW('Hygiene Data'!D175)))</f>
        <v/>
      </c>
      <c r="DR181" s="273" t="str">
        <f ca="true">+IF(OFFSET('Hygiene Data'!$E$11,0,10*ROW('Hygiene Data'!E175))="","",OFFSET('Hygiene Data'!$E$11,0,10*ROW('Hygiene Data'!E175)))</f>
        <v/>
      </c>
      <c r="DS181" s="273" t="str">
        <f ca="true">+IF(OFFSET('Hygiene Data'!$E$12,0,10*ROW('Hygiene Data'!E175))="","",OFFSET('Hygiene Data'!$E$12,0,10*ROW('Hygiene Data'!E175)))</f>
        <v/>
      </c>
      <c r="DT181" s="273" t="str">
        <f ca="true">+IF(OFFSET('Hygiene Data'!$E$13,0,10*ROW('Hygiene Data'!E175))="","",OFFSET('Hygiene Data'!$E$13,0,10*ROW('Hygiene Data'!E175)))</f>
        <v/>
      </c>
      <c r="DU181" s="273" t="str">
        <f ca="true">+IF(OFFSET('Hygiene Data'!$F$11,0,10*ROW('Hygiene Data'!F175))="","",OFFSET('Hygiene Data'!$F$11,0,10*ROW('Hygiene Data'!F175)))</f>
        <v/>
      </c>
      <c r="DV181" s="273" t="str">
        <f ca="true">+IF(OFFSET('Hygiene Data'!$F$12,0,10*ROW('Hygiene Data'!F175))="","",OFFSET('Hygiene Data'!$F$12,0,10*ROW('Hygiene Data'!F175)))</f>
        <v/>
      </c>
      <c r="DW181" s="273" t="str">
        <f ca="true">+IF(OFFSET('Hygiene Data'!$F$13,0,10*ROW('Hygiene Data'!F175))="","",OFFSET('Hygiene Data'!$F$13,0,10*ROW('Hygiene Data'!F175)))</f>
        <v/>
      </c>
      <c r="DX181" s="273" t="str">
        <f ca="true">+IF(OFFSET('Hygiene Data'!$G$11,0,10*ROW('Hygiene Data'!G175))="","",OFFSET('Hygiene Data'!$G$11,0,10*ROW('Hygiene Data'!G175)))</f>
        <v/>
      </c>
      <c r="DY181" s="273" t="str">
        <f ca="true">+IF(OFFSET('Hygiene Data'!$G$12,0,10*ROW('Hygiene Data'!G175))="","",OFFSET('Hygiene Data'!$G$12,0,10*ROW('Hygiene Data'!G175)))</f>
        <v/>
      </c>
      <c r="DZ181" s="273" t="str">
        <f ca="true">+IF(OFFSET('Hygiene Data'!$G$13,0,10*ROW('Hygiene Data'!G175))="","",OFFSET('Hygiene Data'!$G$13,0,10*ROW('Hygiene Data'!G175)))</f>
        <v/>
      </c>
      <c r="EA181" s="273" t="str">
        <f ca="true">+IF(OFFSET('Hygiene Data'!$H$11,0,10*ROW('Hygiene Data'!H175))="","",OFFSET('Hygiene Data'!$H$11,0,10*ROW('Hygiene Data'!H175)))</f>
        <v/>
      </c>
      <c r="EB181" s="273" t="str">
        <f ca="true">+IF(OFFSET('Hygiene Data'!$H$12,0,10*ROW('Hygiene Data'!H175))="","",OFFSET('Hygiene Data'!$H$12,0,10*ROW('Hygiene Data'!H175)))</f>
        <v/>
      </c>
      <c r="EC181" s="273" t="str">
        <f ca="true">+IF(OFFSET('Hygiene Data'!$H$13,0,10*ROW('Hygiene Data'!H175))="","",OFFSET('Hygiene Data'!$H$13,0,10*ROW('Hygiene Data'!H175)))</f>
        <v/>
      </c>
      <c r="ED181" s="273" t="str">
        <f ca="true">+IF(OFFSET('Hygiene Data'!$I$11,0,10*ROW('Hygiene Data'!I175))="","",OFFSET('Hygiene Data'!$I$11,0,10*ROW('Hygiene Data'!I175)))</f>
        <v/>
      </c>
      <c r="EE181" s="273" t="str">
        <f ca="true">+IF(OFFSET('Hygiene Data'!$I$12,0,10*ROW('Hygiene Data'!I175))="","",OFFSET('Hygiene Data'!$I$12,0,10*ROW('Hygiene Data'!I175)))</f>
        <v/>
      </c>
      <c r="EF181" s="273"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29"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3"/>
      <c r="BS182" s="273" t="str">
        <f ca="true">+IF(OFFSET('Water Data'!$D$27,0,10*ROW('Water Data'!D176))="","",OFFSET('Water Data'!$D$27,0,10*ROW('Water Data'!D176)))</f>
        <v/>
      </c>
      <c r="BT182" s="273" t="str">
        <f ca="true">+IF(OFFSET('Water Data'!$D$28,0,10*ROW('Water Data'!D176))="","",OFFSET('Water Data'!$D$28,0,10*ROW('Water Data'!D176)))</f>
        <v/>
      </c>
      <c r="BU182" s="273" t="str">
        <f ca="true">+IF(OFFSET('Water Data'!$D$29,0,10*ROW('Water Data'!D176))="","",OFFSET('Water Data'!$D$29,0,10*ROW('Water Data'!D176)))</f>
        <v/>
      </c>
      <c r="BV182" s="273" t="str">
        <f ca="true">+IF(OFFSET('Water Data'!$E$27,0,10*ROW('Water Data'!E176))="","",OFFSET('Water Data'!$E$27,0,10*ROW('Water Data'!E176)))</f>
        <v/>
      </c>
      <c r="BW182" s="273" t="str">
        <f ca="true">+IF(OFFSET('Water Data'!$E$28,0,10*ROW('Water Data'!E176))="","",OFFSET('Water Data'!$E$28,0,10*ROW('Water Data'!E176)))</f>
        <v/>
      </c>
      <c r="BX182" s="273" t="str">
        <f ca="true">+IF(OFFSET('Water Data'!$E$29,0,10*ROW('Water Data'!E176))="","",OFFSET('Water Data'!$E$29,0,10*ROW('Water Data'!E176)))</f>
        <v/>
      </c>
      <c r="BY182" s="273" t="str">
        <f ca="true">+IF(OFFSET('Water Data'!$F$27,0,10*ROW('Water Data'!F176))="","",OFFSET('Water Data'!$F$27,0,10*ROW('Water Data'!F176)))</f>
        <v/>
      </c>
      <c r="BZ182" s="273" t="str">
        <f ca="true">+IF(OFFSET('Water Data'!$F$28,0,10*ROW('Water Data'!F176))="","",OFFSET('Water Data'!$F$28,0,10*ROW('Water Data'!F176)))</f>
        <v/>
      </c>
      <c r="CA182" s="273" t="str">
        <f ca="true">+IF(OFFSET('Water Data'!$F$29,0,10*ROW('Water Data'!F176))="","",OFFSET('Water Data'!$F$29,0,10*ROW('Water Data'!F176)))</f>
        <v/>
      </c>
      <c r="CB182" s="273" t="str">
        <f ca="true">+IF(OFFSET('Water Data'!$G$27,0,10*ROW('Water Data'!G176))="","",OFFSET('Water Data'!$G$27,0,10*ROW('Water Data'!G176)))</f>
        <v/>
      </c>
      <c r="CC182" s="273" t="str">
        <f ca="true">+IF(OFFSET('Water Data'!$G$28,0,10*ROW('Water Data'!G176))="","",OFFSET('Water Data'!$G$28,0,10*ROW('Water Data'!G176)))</f>
        <v/>
      </c>
      <c r="CD182" s="273" t="str">
        <f ca="true">+IF(OFFSET('Water Data'!$G$29,0,10*ROW('Water Data'!G176))="","",OFFSET('Water Data'!$G$29,0,10*ROW('Water Data'!G176)))</f>
        <v/>
      </c>
      <c r="CE182" s="273" t="str">
        <f ca="true">+IF(OFFSET('Water Data'!$H$27,0,10*ROW('Water Data'!H176))="","",OFFSET('Water Data'!$H$27,0,10*ROW('Water Data'!H176)))</f>
        <v/>
      </c>
      <c r="CF182" s="273" t="str">
        <f ca="true">+IF(OFFSET('Water Data'!$H$28,0,10*ROW('Water Data'!H176))="","",OFFSET('Water Data'!$H$28,0,10*ROW('Water Data'!H176)))</f>
        <v/>
      </c>
      <c r="CG182" s="273" t="str">
        <f ca="true">+IF(OFFSET('Water Data'!$H$29,0,10*ROW('Water Data'!H176))="","",OFFSET('Water Data'!$H$29,0,10*ROW('Water Data'!H176)))</f>
        <v/>
      </c>
      <c r="CH182" s="273" t="str">
        <f ca="true">+IF(OFFSET('Water Data'!$I$27,0,10*ROW('Water Data'!I176))="","",OFFSET('Water Data'!$I$27,0,10*ROW('Water Data'!I176)))</f>
        <v/>
      </c>
      <c r="CI182" s="273" t="str">
        <f ca="true">+IF(OFFSET('Water Data'!$I$28,0,10*ROW('Water Data'!I176))="","",OFFSET('Water Data'!$I$28,0,10*ROW('Water Data'!I176)))</f>
        <v/>
      </c>
      <c r="CJ182" s="273" t="str">
        <f ca="true">+IF(OFFSET('Water Data'!$I$29,0,10*ROW('Water Data'!I176))="","",OFFSET('Water Data'!$I$29,0,10*ROW('Water Data'!I176)))</f>
        <v/>
      </c>
      <c r="CK182" s="273" t="str">
        <f ca="true">+IF(OFFSET('Sanitation Data'!$D$28,0,10*ROW('Sanitation Data'!D176))="","",OFFSET('Sanitation Data'!$D$28,0,10*ROW('Sanitation Data'!D176)))</f>
        <v/>
      </c>
      <c r="CL182" s="273" t="str">
        <f ca="true">+IF(OFFSET('Sanitation Data'!$D$29,0,10*ROW('Sanitation Data'!D176))="","",OFFSET('Sanitation Data'!$D$29,0,10*ROW('Sanitation Data'!D176)))</f>
        <v/>
      </c>
      <c r="CM182" s="273" t="str">
        <f ca="true">+IF(OFFSET('Sanitation Data'!$D$30,0,10*ROW('Sanitation Data'!D176))="","",OFFSET('Sanitation Data'!$D$30,0,10*ROW('Sanitation Data'!D176)))</f>
        <v/>
      </c>
      <c r="CN182" s="273" t="str">
        <f ca="true">+IF(OFFSET('Sanitation Data'!$D$31,0,10*ROW('Sanitation Data'!D176))="","",OFFSET('Sanitation Data'!$D$31,0,10*ROW('Sanitation Data'!D176)))</f>
        <v/>
      </c>
      <c r="CO182" s="273" t="str">
        <f ca="true">+IF(OFFSET('Sanitation Data'!$D$32,0,10*ROW('Sanitation Data'!D176))="","",OFFSET('Sanitation Data'!$D$32,0,10*ROW('Sanitation Data'!D176)))</f>
        <v/>
      </c>
      <c r="CP182" s="273" t="str">
        <f ca="true">+IF(OFFSET('Sanitation Data'!$E$28,0,10*ROW('Sanitation Data'!E176))="","",OFFSET('Sanitation Data'!$E$28,0,10*ROW('Sanitation Data'!E176)))</f>
        <v/>
      </c>
      <c r="CQ182" s="273" t="str">
        <f ca="true">+IF(OFFSET('Sanitation Data'!$E$29,0,10*ROW('Sanitation Data'!E176))="","",OFFSET('Sanitation Data'!$E$29,0,10*ROW('Sanitation Data'!E176)))</f>
        <v/>
      </c>
      <c r="CR182" s="273" t="str">
        <f ca="true">+IF(OFFSET('Sanitation Data'!$E$30,0,10*ROW('Sanitation Data'!E176))="","",OFFSET('Sanitation Data'!$E$30,0,10*ROW('Sanitation Data'!E176)))</f>
        <v/>
      </c>
      <c r="CS182" s="273" t="str">
        <f ca="true">+IF(OFFSET('Sanitation Data'!$E$31,0,10*ROW('Sanitation Data'!E176))="","",OFFSET('Sanitation Data'!$E$31,0,10*ROW('Sanitation Data'!E176)))</f>
        <v/>
      </c>
      <c r="CT182" s="273" t="str">
        <f ca="true">+IF(OFFSET('Sanitation Data'!$E$32,0,10*ROW('Sanitation Data'!E176))="","",OFFSET('Sanitation Data'!$E$32,0,10*ROW('Sanitation Data'!E176)))</f>
        <v/>
      </c>
      <c r="CU182" s="273" t="str">
        <f ca="true">+IF(OFFSET('Sanitation Data'!$F$28,0,10*ROW('Sanitation Data'!F176))="","",OFFSET('Sanitation Data'!$F$28,0,10*ROW('Sanitation Data'!F176)))</f>
        <v/>
      </c>
      <c r="CV182" s="273" t="str">
        <f ca="true">+IF(OFFSET('Sanitation Data'!$F$29,0,10*ROW('Sanitation Data'!F176))="","",OFFSET('Sanitation Data'!$F$29,0,10*ROW('Sanitation Data'!F176)))</f>
        <v/>
      </c>
      <c r="CW182" s="273" t="str">
        <f ca="true">+IF(OFFSET('Sanitation Data'!$F$30,0,10*ROW('Sanitation Data'!F176))="","",OFFSET('Sanitation Data'!$F$30,0,10*ROW('Sanitation Data'!F176)))</f>
        <v/>
      </c>
      <c r="CX182" s="273" t="str">
        <f ca="true">+IF(OFFSET('Sanitation Data'!$F$31,0,10*ROW('Sanitation Data'!F176))="","",OFFSET('Sanitation Data'!$F$31,0,10*ROW('Sanitation Data'!F176)))</f>
        <v/>
      </c>
      <c r="CY182" s="273" t="str">
        <f ca="true">+IF(OFFSET('Sanitation Data'!$F$32,0,10*ROW('Sanitation Data'!F176))="","",OFFSET('Sanitation Data'!$F$32,0,10*ROW('Sanitation Data'!F176)))</f>
        <v/>
      </c>
      <c r="CZ182" s="273" t="str">
        <f ca="true">+IF(OFFSET('Sanitation Data'!$G$28,0,10*ROW('Sanitation Data'!G176))="","",OFFSET('Sanitation Data'!$G$28,0,10*ROW('Sanitation Data'!G176)))</f>
        <v/>
      </c>
      <c r="DA182" s="273" t="str">
        <f ca="true">+IF(OFFSET('Sanitation Data'!$G$29,0,10*ROW('Sanitation Data'!G176))="","",OFFSET('Sanitation Data'!$G$29,0,10*ROW('Sanitation Data'!G176)))</f>
        <v/>
      </c>
      <c r="DB182" s="273" t="str">
        <f ca="true">+IF(OFFSET('Sanitation Data'!$G$30,0,10*ROW('Sanitation Data'!G176))="","",OFFSET('Sanitation Data'!$G$30,0,10*ROW('Sanitation Data'!G176)))</f>
        <v/>
      </c>
      <c r="DC182" s="273" t="str">
        <f ca="true">+IF(OFFSET('Sanitation Data'!$G$31,0,10*ROW('Sanitation Data'!G176))="","",OFFSET('Sanitation Data'!$G$31,0,10*ROW('Sanitation Data'!G176)))</f>
        <v/>
      </c>
      <c r="DD182" s="273" t="str">
        <f ca="true">+IF(OFFSET('Sanitation Data'!$G$32,0,10*ROW('Sanitation Data'!G176))="","",OFFSET('Sanitation Data'!$G$32,0,10*ROW('Sanitation Data'!G176)))</f>
        <v/>
      </c>
      <c r="DE182" s="273" t="str">
        <f ca="true">+IF(OFFSET('Sanitation Data'!$H$28,0,10*ROW('Sanitation Data'!H176))="","",OFFSET('Sanitation Data'!$H$28,0,10*ROW('Sanitation Data'!H176)))</f>
        <v/>
      </c>
      <c r="DF182" s="273" t="str">
        <f ca="true">+IF(OFFSET('Sanitation Data'!$H$29,0,10*ROW('Sanitation Data'!H176))="","",OFFSET('Sanitation Data'!$H$29,0,10*ROW('Sanitation Data'!H176)))</f>
        <v/>
      </c>
      <c r="DG182" s="273" t="str">
        <f ca="true">+IF(OFFSET('Sanitation Data'!$H$30,0,10*ROW('Sanitation Data'!H176))="","",OFFSET('Sanitation Data'!$H$30,0,10*ROW('Sanitation Data'!H176)))</f>
        <v/>
      </c>
      <c r="DH182" s="273" t="str">
        <f ca="true">+IF(OFFSET('Sanitation Data'!$H$31,0,10*ROW('Sanitation Data'!H176))="","",OFFSET('Sanitation Data'!$H$31,0,10*ROW('Sanitation Data'!H176)))</f>
        <v/>
      </c>
      <c r="DI182" s="273" t="str">
        <f ca="true">+IF(OFFSET('Sanitation Data'!$H$32,0,10*ROW('Sanitation Data'!H176))="","",OFFSET('Sanitation Data'!$H$32,0,10*ROW('Sanitation Data'!H176)))</f>
        <v/>
      </c>
      <c r="DJ182" s="273" t="str">
        <f ca="true">+IF(OFFSET('Sanitation Data'!$I$28,0,10*ROW('Sanitation Data'!I176))="","",OFFSET('Sanitation Data'!$I$28,0,10*ROW('Sanitation Data'!I176)))</f>
        <v/>
      </c>
      <c r="DK182" s="273" t="str">
        <f ca="true">+IF(OFFSET('Sanitation Data'!$I$29,0,10*ROW('Sanitation Data'!I176))="","",OFFSET('Sanitation Data'!$I$29,0,10*ROW('Sanitation Data'!I176)))</f>
        <v/>
      </c>
      <c r="DL182" s="273" t="str">
        <f ca="true">+IF(OFFSET('Sanitation Data'!$I$30,0,10*ROW('Sanitation Data'!I176))="","",OFFSET('Sanitation Data'!$I$30,0,10*ROW('Sanitation Data'!I176)))</f>
        <v/>
      </c>
      <c r="DM182" s="273" t="str">
        <f ca="true">+IF(OFFSET('Sanitation Data'!$I$31,0,10*ROW('Sanitation Data'!I176))="","",OFFSET('Sanitation Data'!$I$31,0,10*ROW('Sanitation Data'!I176)))</f>
        <v/>
      </c>
      <c r="DN182" s="273" t="str">
        <f ca="true">+IF(OFFSET('Sanitation Data'!$I$32,0,10*ROW('Sanitation Data'!I176))="","",OFFSET('Sanitation Data'!$I$32,0,10*ROW('Sanitation Data'!I176)))</f>
        <v/>
      </c>
      <c r="DO182" s="273" t="str">
        <f ca="true">+IF(OFFSET('Hygiene Data'!$D$11,0,10*ROW('Hygiene Data'!D176))="","",OFFSET('Hygiene Data'!$D$11,0,10*ROW('Hygiene Data'!D176)))</f>
        <v/>
      </c>
      <c r="DP182" s="273" t="str">
        <f ca="true">+IF(OFFSET('Hygiene Data'!$D$12,0,10*ROW('Hygiene Data'!D176))="","",OFFSET('Hygiene Data'!$D$12,0,10*ROW('Hygiene Data'!D176)))</f>
        <v/>
      </c>
      <c r="DQ182" s="273" t="str">
        <f ca="true">+IF(OFFSET('Hygiene Data'!$D$13,0,10*ROW('Hygiene Data'!D176))="","",OFFSET('Hygiene Data'!$D$13,0,10*ROW('Hygiene Data'!D176)))</f>
        <v/>
      </c>
      <c r="DR182" s="273" t="str">
        <f ca="true">+IF(OFFSET('Hygiene Data'!$E$11,0,10*ROW('Hygiene Data'!E176))="","",OFFSET('Hygiene Data'!$E$11,0,10*ROW('Hygiene Data'!E176)))</f>
        <v/>
      </c>
      <c r="DS182" s="273" t="str">
        <f ca="true">+IF(OFFSET('Hygiene Data'!$E$12,0,10*ROW('Hygiene Data'!E176))="","",OFFSET('Hygiene Data'!$E$12,0,10*ROW('Hygiene Data'!E176)))</f>
        <v/>
      </c>
      <c r="DT182" s="273" t="str">
        <f ca="true">+IF(OFFSET('Hygiene Data'!$E$13,0,10*ROW('Hygiene Data'!E176))="","",OFFSET('Hygiene Data'!$E$13,0,10*ROW('Hygiene Data'!E176)))</f>
        <v/>
      </c>
      <c r="DU182" s="273" t="str">
        <f ca="true">+IF(OFFSET('Hygiene Data'!$F$11,0,10*ROW('Hygiene Data'!F176))="","",OFFSET('Hygiene Data'!$F$11,0,10*ROW('Hygiene Data'!F176)))</f>
        <v/>
      </c>
      <c r="DV182" s="273" t="str">
        <f ca="true">+IF(OFFSET('Hygiene Data'!$F$12,0,10*ROW('Hygiene Data'!F176))="","",OFFSET('Hygiene Data'!$F$12,0,10*ROW('Hygiene Data'!F176)))</f>
        <v/>
      </c>
      <c r="DW182" s="273" t="str">
        <f ca="true">+IF(OFFSET('Hygiene Data'!$F$13,0,10*ROW('Hygiene Data'!F176))="","",OFFSET('Hygiene Data'!$F$13,0,10*ROW('Hygiene Data'!F176)))</f>
        <v/>
      </c>
      <c r="DX182" s="273" t="str">
        <f ca="true">+IF(OFFSET('Hygiene Data'!$G$11,0,10*ROW('Hygiene Data'!G176))="","",OFFSET('Hygiene Data'!$G$11,0,10*ROW('Hygiene Data'!G176)))</f>
        <v/>
      </c>
      <c r="DY182" s="273" t="str">
        <f ca="true">+IF(OFFSET('Hygiene Data'!$G$12,0,10*ROW('Hygiene Data'!G176))="","",OFFSET('Hygiene Data'!$G$12,0,10*ROW('Hygiene Data'!G176)))</f>
        <v/>
      </c>
      <c r="DZ182" s="273" t="str">
        <f ca="true">+IF(OFFSET('Hygiene Data'!$G$13,0,10*ROW('Hygiene Data'!G176))="","",OFFSET('Hygiene Data'!$G$13,0,10*ROW('Hygiene Data'!G176)))</f>
        <v/>
      </c>
      <c r="EA182" s="273" t="str">
        <f ca="true">+IF(OFFSET('Hygiene Data'!$H$11,0,10*ROW('Hygiene Data'!H176))="","",OFFSET('Hygiene Data'!$H$11,0,10*ROW('Hygiene Data'!H176)))</f>
        <v/>
      </c>
      <c r="EB182" s="273" t="str">
        <f ca="true">+IF(OFFSET('Hygiene Data'!$H$12,0,10*ROW('Hygiene Data'!H176))="","",OFFSET('Hygiene Data'!$H$12,0,10*ROW('Hygiene Data'!H176)))</f>
        <v/>
      </c>
      <c r="EC182" s="273" t="str">
        <f ca="true">+IF(OFFSET('Hygiene Data'!$H$13,0,10*ROW('Hygiene Data'!H176))="","",OFFSET('Hygiene Data'!$H$13,0,10*ROW('Hygiene Data'!H176)))</f>
        <v/>
      </c>
      <c r="ED182" s="273" t="str">
        <f ca="true">+IF(OFFSET('Hygiene Data'!$I$11,0,10*ROW('Hygiene Data'!I176))="","",OFFSET('Hygiene Data'!$I$11,0,10*ROW('Hygiene Data'!I176)))</f>
        <v/>
      </c>
      <c r="EE182" s="273" t="str">
        <f ca="true">+IF(OFFSET('Hygiene Data'!$I$12,0,10*ROW('Hygiene Data'!I176))="","",OFFSET('Hygiene Data'!$I$12,0,10*ROW('Hygiene Data'!I176)))</f>
        <v/>
      </c>
      <c r="EF182" s="273"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29"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3"/>
      <c r="BS183" s="273" t="str">
        <f ca="true">+IF(OFFSET('Water Data'!$D$27,0,10*ROW('Water Data'!D177))="","",OFFSET('Water Data'!$D$27,0,10*ROW('Water Data'!D177)))</f>
        <v/>
      </c>
      <c r="BT183" s="273" t="str">
        <f ca="true">+IF(OFFSET('Water Data'!$D$28,0,10*ROW('Water Data'!D177))="","",OFFSET('Water Data'!$D$28,0,10*ROW('Water Data'!D177)))</f>
        <v/>
      </c>
      <c r="BU183" s="273" t="str">
        <f ca="true">+IF(OFFSET('Water Data'!$D$29,0,10*ROW('Water Data'!D177))="","",OFFSET('Water Data'!$D$29,0,10*ROW('Water Data'!D177)))</f>
        <v/>
      </c>
      <c r="BV183" s="273" t="str">
        <f ca="true">+IF(OFFSET('Water Data'!$E$27,0,10*ROW('Water Data'!E177))="","",OFFSET('Water Data'!$E$27,0,10*ROW('Water Data'!E177)))</f>
        <v/>
      </c>
      <c r="BW183" s="273" t="str">
        <f ca="true">+IF(OFFSET('Water Data'!$E$28,0,10*ROW('Water Data'!E177))="","",OFFSET('Water Data'!$E$28,0,10*ROW('Water Data'!E177)))</f>
        <v/>
      </c>
      <c r="BX183" s="273" t="str">
        <f ca="true">+IF(OFFSET('Water Data'!$E$29,0,10*ROW('Water Data'!E177))="","",OFFSET('Water Data'!$E$29,0,10*ROW('Water Data'!E177)))</f>
        <v/>
      </c>
      <c r="BY183" s="273" t="str">
        <f ca="true">+IF(OFFSET('Water Data'!$F$27,0,10*ROW('Water Data'!F177))="","",OFFSET('Water Data'!$F$27,0,10*ROW('Water Data'!F177)))</f>
        <v/>
      </c>
      <c r="BZ183" s="273" t="str">
        <f ca="true">+IF(OFFSET('Water Data'!$F$28,0,10*ROW('Water Data'!F177))="","",OFFSET('Water Data'!$F$28,0,10*ROW('Water Data'!F177)))</f>
        <v/>
      </c>
      <c r="CA183" s="273" t="str">
        <f ca="true">+IF(OFFSET('Water Data'!$F$29,0,10*ROW('Water Data'!F177))="","",OFFSET('Water Data'!$F$29,0,10*ROW('Water Data'!F177)))</f>
        <v/>
      </c>
      <c r="CB183" s="273" t="str">
        <f ca="true">+IF(OFFSET('Water Data'!$G$27,0,10*ROW('Water Data'!G177))="","",OFFSET('Water Data'!$G$27,0,10*ROW('Water Data'!G177)))</f>
        <v/>
      </c>
      <c r="CC183" s="273" t="str">
        <f ca="true">+IF(OFFSET('Water Data'!$G$28,0,10*ROW('Water Data'!G177))="","",OFFSET('Water Data'!$G$28,0,10*ROW('Water Data'!G177)))</f>
        <v/>
      </c>
      <c r="CD183" s="273" t="str">
        <f ca="true">+IF(OFFSET('Water Data'!$G$29,0,10*ROW('Water Data'!G177))="","",OFFSET('Water Data'!$G$29,0,10*ROW('Water Data'!G177)))</f>
        <v/>
      </c>
      <c r="CE183" s="273" t="str">
        <f ca="true">+IF(OFFSET('Water Data'!$H$27,0,10*ROW('Water Data'!H177))="","",OFFSET('Water Data'!$H$27,0,10*ROW('Water Data'!H177)))</f>
        <v/>
      </c>
      <c r="CF183" s="273" t="str">
        <f ca="true">+IF(OFFSET('Water Data'!$H$28,0,10*ROW('Water Data'!H177))="","",OFFSET('Water Data'!$H$28,0,10*ROW('Water Data'!H177)))</f>
        <v/>
      </c>
      <c r="CG183" s="273" t="str">
        <f ca="true">+IF(OFFSET('Water Data'!$H$29,0,10*ROW('Water Data'!H177))="","",OFFSET('Water Data'!$H$29,0,10*ROW('Water Data'!H177)))</f>
        <v/>
      </c>
      <c r="CH183" s="273" t="str">
        <f ca="true">+IF(OFFSET('Water Data'!$I$27,0,10*ROW('Water Data'!I177))="","",OFFSET('Water Data'!$I$27,0,10*ROW('Water Data'!I177)))</f>
        <v/>
      </c>
      <c r="CI183" s="273" t="str">
        <f ca="true">+IF(OFFSET('Water Data'!$I$28,0,10*ROW('Water Data'!I177))="","",OFFSET('Water Data'!$I$28,0,10*ROW('Water Data'!I177)))</f>
        <v/>
      </c>
      <c r="CJ183" s="273" t="str">
        <f ca="true">+IF(OFFSET('Water Data'!$I$29,0,10*ROW('Water Data'!I177))="","",OFFSET('Water Data'!$I$29,0,10*ROW('Water Data'!I177)))</f>
        <v/>
      </c>
      <c r="CK183" s="273" t="str">
        <f ca="true">+IF(OFFSET('Sanitation Data'!$D$28,0,10*ROW('Sanitation Data'!D177))="","",OFFSET('Sanitation Data'!$D$28,0,10*ROW('Sanitation Data'!D177)))</f>
        <v/>
      </c>
      <c r="CL183" s="273" t="str">
        <f ca="true">+IF(OFFSET('Sanitation Data'!$D$29,0,10*ROW('Sanitation Data'!D177))="","",OFFSET('Sanitation Data'!$D$29,0,10*ROW('Sanitation Data'!D177)))</f>
        <v/>
      </c>
      <c r="CM183" s="273" t="str">
        <f ca="true">+IF(OFFSET('Sanitation Data'!$D$30,0,10*ROW('Sanitation Data'!D177))="","",OFFSET('Sanitation Data'!$D$30,0,10*ROW('Sanitation Data'!D177)))</f>
        <v/>
      </c>
      <c r="CN183" s="273" t="str">
        <f ca="true">+IF(OFFSET('Sanitation Data'!$D$31,0,10*ROW('Sanitation Data'!D177))="","",OFFSET('Sanitation Data'!$D$31,0,10*ROW('Sanitation Data'!D177)))</f>
        <v/>
      </c>
      <c r="CO183" s="273" t="str">
        <f ca="true">+IF(OFFSET('Sanitation Data'!$D$32,0,10*ROW('Sanitation Data'!D177))="","",OFFSET('Sanitation Data'!$D$32,0,10*ROW('Sanitation Data'!D177)))</f>
        <v/>
      </c>
      <c r="CP183" s="273" t="str">
        <f ca="true">+IF(OFFSET('Sanitation Data'!$E$28,0,10*ROW('Sanitation Data'!E177))="","",OFFSET('Sanitation Data'!$E$28,0,10*ROW('Sanitation Data'!E177)))</f>
        <v/>
      </c>
      <c r="CQ183" s="273" t="str">
        <f ca="true">+IF(OFFSET('Sanitation Data'!$E$29,0,10*ROW('Sanitation Data'!E177))="","",OFFSET('Sanitation Data'!$E$29,0,10*ROW('Sanitation Data'!E177)))</f>
        <v/>
      </c>
      <c r="CR183" s="273" t="str">
        <f ca="true">+IF(OFFSET('Sanitation Data'!$E$30,0,10*ROW('Sanitation Data'!E177))="","",OFFSET('Sanitation Data'!$E$30,0,10*ROW('Sanitation Data'!E177)))</f>
        <v/>
      </c>
      <c r="CS183" s="273" t="str">
        <f ca="true">+IF(OFFSET('Sanitation Data'!$E$31,0,10*ROW('Sanitation Data'!E177))="","",OFFSET('Sanitation Data'!$E$31,0,10*ROW('Sanitation Data'!E177)))</f>
        <v/>
      </c>
      <c r="CT183" s="273" t="str">
        <f ca="true">+IF(OFFSET('Sanitation Data'!$E$32,0,10*ROW('Sanitation Data'!E177))="","",OFFSET('Sanitation Data'!$E$32,0,10*ROW('Sanitation Data'!E177)))</f>
        <v/>
      </c>
      <c r="CU183" s="273" t="str">
        <f ca="true">+IF(OFFSET('Sanitation Data'!$F$28,0,10*ROW('Sanitation Data'!F177))="","",OFFSET('Sanitation Data'!$F$28,0,10*ROW('Sanitation Data'!F177)))</f>
        <v/>
      </c>
      <c r="CV183" s="273" t="str">
        <f ca="true">+IF(OFFSET('Sanitation Data'!$F$29,0,10*ROW('Sanitation Data'!F177))="","",OFFSET('Sanitation Data'!$F$29,0,10*ROW('Sanitation Data'!F177)))</f>
        <v/>
      </c>
      <c r="CW183" s="273" t="str">
        <f ca="true">+IF(OFFSET('Sanitation Data'!$F$30,0,10*ROW('Sanitation Data'!F177))="","",OFFSET('Sanitation Data'!$F$30,0,10*ROW('Sanitation Data'!F177)))</f>
        <v/>
      </c>
      <c r="CX183" s="273" t="str">
        <f ca="true">+IF(OFFSET('Sanitation Data'!$F$31,0,10*ROW('Sanitation Data'!F177))="","",OFFSET('Sanitation Data'!$F$31,0,10*ROW('Sanitation Data'!F177)))</f>
        <v/>
      </c>
      <c r="CY183" s="273" t="str">
        <f ca="true">+IF(OFFSET('Sanitation Data'!$F$32,0,10*ROW('Sanitation Data'!F177))="","",OFFSET('Sanitation Data'!$F$32,0,10*ROW('Sanitation Data'!F177)))</f>
        <v/>
      </c>
      <c r="CZ183" s="273" t="str">
        <f ca="true">+IF(OFFSET('Sanitation Data'!$G$28,0,10*ROW('Sanitation Data'!G177))="","",OFFSET('Sanitation Data'!$G$28,0,10*ROW('Sanitation Data'!G177)))</f>
        <v/>
      </c>
      <c r="DA183" s="273" t="str">
        <f ca="true">+IF(OFFSET('Sanitation Data'!$G$29,0,10*ROW('Sanitation Data'!G177))="","",OFFSET('Sanitation Data'!$G$29,0,10*ROW('Sanitation Data'!G177)))</f>
        <v/>
      </c>
      <c r="DB183" s="273" t="str">
        <f ca="true">+IF(OFFSET('Sanitation Data'!$G$30,0,10*ROW('Sanitation Data'!G177))="","",OFFSET('Sanitation Data'!$G$30,0,10*ROW('Sanitation Data'!G177)))</f>
        <v/>
      </c>
      <c r="DC183" s="273" t="str">
        <f ca="true">+IF(OFFSET('Sanitation Data'!$G$31,0,10*ROW('Sanitation Data'!G177))="","",OFFSET('Sanitation Data'!$G$31,0,10*ROW('Sanitation Data'!G177)))</f>
        <v/>
      </c>
      <c r="DD183" s="273" t="str">
        <f ca="true">+IF(OFFSET('Sanitation Data'!$G$32,0,10*ROW('Sanitation Data'!G177))="","",OFFSET('Sanitation Data'!$G$32,0,10*ROW('Sanitation Data'!G177)))</f>
        <v/>
      </c>
      <c r="DE183" s="273" t="str">
        <f ca="true">+IF(OFFSET('Sanitation Data'!$H$28,0,10*ROW('Sanitation Data'!H177))="","",OFFSET('Sanitation Data'!$H$28,0,10*ROW('Sanitation Data'!H177)))</f>
        <v/>
      </c>
      <c r="DF183" s="273" t="str">
        <f ca="true">+IF(OFFSET('Sanitation Data'!$H$29,0,10*ROW('Sanitation Data'!H177))="","",OFFSET('Sanitation Data'!$H$29,0,10*ROW('Sanitation Data'!H177)))</f>
        <v/>
      </c>
      <c r="DG183" s="273" t="str">
        <f ca="true">+IF(OFFSET('Sanitation Data'!$H$30,0,10*ROW('Sanitation Data'!H177))="","",OFFSET('Sanitation Data'!$H$30,0,10*ROW('Sanitation Data'!H177)))</f>
        <v/>
      </c>
      <c r="DH183" s="273" t="str">
        <f ca="true">+IF(OFFSET('Sanitation Data'!$H$31,0,10*ROW('Sanitation Data'!H177))="","",OFFSET('Sanitation Data'!$H$31,0,10*ROW('Sanitation Data'!H177)))</f>
        <v/>
      </c>
      <c r="DI183" s="273" t="str">
        <f ca="true">+IF(OFFSET('Sanitation Data'!$H$32,0,10*ROW('Sanitation Data'!H177))="","",OFFSET('Sanitation Data'!$H$32,0,10*ROW('Sanitation Data'!H177)))</f>
        <v/>
      </c>
      <c r="DJ183" s="273" t="str">
        <f ca="true">+IF(OFFSET('Sanitation Data'!$I$28,0,10*ROW('Sanitation Data'!I177))="","",OFFSET('Sanitation Data'!$I$28,0,10*ROW('Sanitation Data'!I177)))</f>
        <v/>
      </c>
      <c r="DK183" s="273" t="str">
        <f ca="true">+IF(OFFSET('Sanitation Data'!$I$29,0,10*ROW('Sanitation Data'!I177))="","",OFFSET('Sanitation Data'!$I$29,0,10*ROW('Sanitation Data'!I177)))</f>
        <v/>
      </c>
      <c r="DL183" s="273" t="str">
        <f ca="true">+IF(OFFSET('Sanitation Data'!$I$30,0,10*ROW('Sanitation Data'!I177))="","",OFFSET('Sanitation Data'!$I$30,0,10*ROW('Sanitation Data'!I177)))</f>
        <v/>
      </c>
      <c r="DM183" s="273" t="str">
        <f ca="true">+IF(OFFSET('Sanitation Data'!$I$31,0,10*ROW('Sanitation Data'!I177))="","",OFFSET('Sanitation Data'!$I$31,0,10*ROW('Sanitation Data'!I177)))</f>
        <v/>
      </c>
      <c r="DN183" s="273" t="str">
        <f ca="true">+IF(OFFSET('Sanitation Data'!$I$32,0,10*ROW('Sanitation Data'!I177))="","",OFFSET('Sanitation Data'!$I$32,0,10*ROW('Sanitation Data'!I177)))</f>
        <v/>
      </c>
      <c r="DO183" s="273" t="str">
        <f ca="true">+IF(OFFSET('Hygiene Data'!$D$11,0,10*ROW('Hygiene Data'!D177))="","",OFFSET('Hygiene Data'!$D$11,0,10*ROW('Hygiene Data'!D177)))</f>
        <v/>
      </c>
      <c r="DP183" s="273" t="str">
        <f ca="true">+IF(OFFSET('Hygiene Data'!$D$12,0,10*ROW('Hygiene Data'!D177))="","",OFFSET('Hygiene Data'!$D$12,0,10*ROW('Hygiene Data'!D177)))</f>
        <v/>
      </c>
      <c r="DQ183" s="273" t="str">
        <f ca="true">+IF(OFFSET('Hygiene Data'!$D$13,0,10*ROW('Hygiene Data'!D177))="","",OFFSET('Hygiene Data'!$D$13,0,10*ROW('Hygiene Data'!D177)))</f>
        <v/>
      </c>
      <c r="DR183" s="273" t="str">
        <f ca="true">+IF(OFFSET('Hygiene Data'!$E$11,0,10*ROW('Hygiene Data'!E177))="","",OFFSET('Hygiene Data'!$E$11,0,10*ROW('Hygiene Data'!E177)))</f>
        <v/>
      </c>
      <c r="DS183" s="273" t="str">
        <f ca="true">+IF(OFFSET('Hygiene Data'!$E$12,0,10*ROW('Hygiene Data'!E177))="","",OFFSET('Hygiene Data'!$E$12,0,10*ROW('Hygiene Data'!E177)))</f>
        <v/>
      </c>
      <c r="DT183" s="273" t="str">
        <f ca="true">+IF(OFFSET('Hygiene Data'!$E$13,0,10*ROW('Hygiene Data'!E177))="","",OFFSET('Hygiene Data'!$E$13,0,10*ROW('Hygiene Data'!E177)))</f>
        <v/>
      </c>
      <c r="DU183" s="273" t="str">
        <f ca="true">+IF(OFFSET('Hygiene Data'!$F$11,0,10*ROW('Hygiene Data'!F177))="","",OFFSET('Hygiene Data'!$F$11,0,10*ROW('Hygiene Data'!F177)))</f>
        <v/>
      </c>
      <c r="DV183" s="273" t="str">
        <f ca="true">+IF(OFFSET('Hygiene Data'!$F$12,0,10*ROW('Hygiene Data'!F177))="","",OFFSET('Hygiene Data'!$F$12,0,10*ROW('Hygiene Data'!F177)))</f>
        <v/>
      </c>
      <c r="DW183" s="273" t="str">
        <f ca="true">+IF(OFFSET('Hygiene Data'!$F$13,0,10*ROW('Hygiene Data'!F177))="","",OFFSET('Hygiene Data'!$F$13,0,10*ROW('Hygiene Data'!F177)))</f>
        <v/>
      </c>
      <c r="DX183" s="273" t="str">
        <f ca="true">+IF(OFFSET('Hygiene Data'!$G$11,0,10*ROW('Hygiene Data'!G177))="","",OFFSET('Hygiene Data'!$G$11,0,10*ROW('Hygiene Data'!G177)))</f>
        <v/>
      </c>
      <c r="DY183" s="273" t="str">
        <f ca="true">+IF(OFFSET('Hygiene Data'!$G$12,0,10*ROW('Hygiene Data'!G177))="","",OFFSET('Hygiene Data'!$G$12,0,10*ROW('Hygiene Data'!G177)))</f>
        <v/>
      </c>
      <c r="DZ183" s="273" t="str">
        <f ca="true">+IF(OFFSET('Hygiene Data'!$G$13,0,10*ROW('Hygiene Data'!G177))="","",OFFSET('Hygiene Data'!$G$13,0,10*ROW('Hygiene Data'!G177)))</f>
        <v/>
      </c>
      <c r="EA183" s="273" t="str">
        <f ca="true">+IF(OFFSET('Hygiene Data'!$H$11,0,10*ROW('Hygiene Data'!H177))="","",OFFSET('Hygiene Data'!$H$11,0,10*ROW('Hygiene Data'!H177)))</f>
        <v/>
      </c>
      <c r="EB183" s="273" t="str">
        <f ca="true">+IF(OFFSET('Hygiene Data'!$H$12,0,10*ROW('Hygiene Data'!H177))="","",OFFSET('Hygiene Data'!$H$12,0,10*ROW('Hygiene Data'!H177)))</f>
        <v/>
      </c>
      <c r="EC183" s="273" t="str">
        <f ca="true">+IF(OFFSET('Hygiene Data'!$H$13,0,10*ROW('Hygiene Data'!H177))="","",OFFSET('Hygiene Data'!$H$13,0,10*ROW('Hygiene Data'!H177)))</f>
        <v/>
      </c>
      <c r="ED183" s="273" t="str">
        <f ca="true">+IF(OFFSET('Hygiene Data'!$I$11,0,10*ROW('Hygiene Data'!I177))="","",OFFSET('Hygiene Data'!$I$11,0,10*ROW('Hygiene Data'!I177)))</f>
        <v/>
      </c>
      <c r="EE183" s="273" t="str">
        <f ca="true">+IF(OFFSET('Hygiene Data'!$I$12,0,10*ROW('Hygiene Data'!I177))="","",OFFSET('Hygiene Data'!$I$12,0,10*ROW('Hygiene Data'!I177)))</f>
        <v/>
      </c>
      <c r="EF183" s="273"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29"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3"/>
      <c r="BS184" s="273" t="str">
        <f ca="true">+IF(OFFSET('Water Data'!$D$27,0,10*ROW('Water Data'!D178))="","",OFFSET('Water Data'!$D$27,0,10*ROW('Water Data'!D178)))</f>
        <v/>
      </c>
      <c r="BT184" s="273" t="str">
        <f ca="true">+IF(OFFSET('Water Data'!$D$28,0,10*ROW('Water Data'!D178))="","",OFFSET('Water Data'!$D$28,0,10*ROW('Water Data'!D178)))</f>
        <v/>
      </c>
      <c r="BU184" s="273" t="str">
        <f ca="true">+IF(OFFSET('Water Data'!$D$29,0,10*ROW('Water Data'!D178))="","",OFFSET('Water Data'!$D$29,0,10*ROW('Water Data'!D178)))</f>
        <v/>
      </c>
      <c r="BV184" s="273" t="str">
        <f ca="true">+IF(OFFSET('Water Data'!$E$27,0,10*ROW('Water Data'!E178))="","",OFFSET('Water Data'!$E$27,0,10*ROW('Water Data'!E178)))</f>
        <v/>
      </c>
      <c r="BW184" s="273" t="str">
        <f ca="true">+IF(OFFSET('Water Data'!$E$28,0,10*ROW('Water Data'!E178))="","",OFFSET('Water Data'!$E$28,0,10*ROW('Water Data'!E178)))</f>
        <v/>
      </c>
      <c r="BX184" s="273" t="str">
        <f ca="true">+IF(OFFSET('Water Data'!$E$29,0,10*ROW('Water Data'!E178))="","",OFFSET('Water Data'!$E$29,0,10*ROW('Water Data'!E178)))</f>
        <v/>
      </c>
      <c r="BY184" s="273" t="str">
        <f ca="true">+IF(OFFSET('Water Data'!$F$27,0,10*ROW('Water Data'!F178))="","",OFFSET('Water Data'!$F$27,0,10*ROW('Water Data'!F178)))</f>
        <v/>
      </c>
      <c r="BZ184" s="273" t="str">
        <f ca="true">+IF(OFFSET('Water Data'!$F$28,0,10*ROW('Water Data'!F178))="","",OFFSET('Water Data'!$F$28,0,10*ROW('Water Data'!F178)))</f>
        <v/>
      </c>
      <c r="CA184" s="273" t="str">
        <f ca="true">+IF(OFFSET('Water Data'!$F$29,0,10*ROW('Water Data'!F178))="","",OFFSET('Water Data'!$F$29,0,10*ROW('Water Data'!F178)))</f>
        <v/>
      </c>
      <c r="CB184" s="273" t="str">
        <f ca="true">+IF(OFFSET('Water Data'!$G$27,0,10*ROW('Water Data'!G178))="","",OFFSET('Water Data'!$G$27,0,10*ROW('Water Data'!G178)))</f>
        <v/>
      </c>
      <c r="CC184" s="273" t="str">
        <f ca="true">+IF(OFFSET('Water Data'!$G$28,0,10*ROW('Water Data'!G178))="","",OFFSET('Water Data'!$G$28,0,10*ROW('Water Data'!G178)))</f>
        <v/>
      </c>
      <c r="CD184" s="273" t="str">
        <f ca="true">+IF(OFFSET('Water Data'!$G$29,0,10*ROW('Water Data'!G178))="","",OFFSET('Water Data'!$G$29,0,10*ROW('Water Data'!G178)))</f>
        <v/>
      </c>
      <c r="CE184" s="273" t="str">
        <f ca="true">+IF(OFFSET('Water Data'!$H$27,0,10*ROW('Water Data'!H178))="","",OFFSET('Water Data'!$H$27,0,10*ROW('Water Data'!H178)))</f>
        <v/>
      </c>
      <c r="CF184" s="273" t="str">
        <f ca="true">+IF(OFFSET('Water Data'!$H$28,0,10*ROW('Water Data'!H178))="","",OFFSET('Water Data'!$H$28,0,10*ROW('Water Data'!H178)))</f>
        <v/>
      </c>
      <c r="CG184" s="273" t="str">
        <f ca="true">+IF(OFFSET('Water Data'!$H$29,0,10*ROW('Water Data'!H178))="","",OFFSET('Water Data'!$H$29,0,10*ROW('Water Data'!H178)))</f>
        <v/>
      </c>
      <c r="CH184" s="273" t="str">
        <f ca="true">+IF(OFFSET('Water Data'!$I$27,0,10*ROW('Water Data'!I178))="","",OFFSET('Water Data'!$I$27,0,10*ROW('Water Data'!I178)))</f>
        <v/>
      </c>
      <c r="CI184" s="273" t="str">
        <f ca="true">+IF(OFFSET('Water Data'!$I$28,0,10*ROW('Water Data'!I178))="","",OFFSET('Water Data'!$I$28,0,10*ROW('Water Data'!I178)))</f>
        <v/>
      </c>
      <c r="CJ184" s="273" t="str">
        <f ca="true">+IF(OFFSET('Water Data'!$I$29,0,10*ROW('Water Data'!I178))="","",OFFSET('Water Data'!$I$29,0,10*ROW('Water Data'!I178)))</f>
        <v/>
      </c>
      <c r="CK184" s="273" t="str">
        <f ca="true">+IF(OFFSET('Sanitation Data'!$D$28,0,10*ROW('Sanitation Data'!D178))="","",OFFSET('Sanitation Data'!$D$28,0,10*ROW('Sanitation Data'!D178)))</f>
        <v/>
      </c>
      <c r="CL184" s="273" t="str">
        <f ca="true">+IF(OFFSET('Sanitation Data'!$D$29,0,10*ROW('Sanitation Data'!D178))="","",OFFSET('Sanitation Data'!$D$29,0,10*ROW('Sanitation Data'!D178)))</f>
        <v/>
      </c>
      <c r="CM184" s="273" t="str">
        <f ca="true">+IF(OFFSET('Sanitation Data'!$D$30,0,10*ROW('Sanitation Data'!D178))="","",OFFSET('Sanitation Data'!$D$30,0,10*ROW('Sanitation Data'!D178)))</f>
        <v/>
      </c>
      <c r="CN184" s="273" t="str">
        <f ca="true">+IF(OFFSET('Sanitation Data'!$D$31,0,10*ROW('Sanitation Data'!D178))="","",OFFSET('Sanitation Data'!$D$31,0,10*ROW('Sanitation Data'!D178)))</f>
        <v/>
      </c>
      <c r="CO184" s="273" t="str">
        <f ca="true">+IF(OFFSET('Sanitation Data'!$D$32,0,10*ROW('Sanitation Data'!D178))="","",OFFSET('Sanitation Data'!$D$32,0,10*ROW('Sanitation Data'!D178)))</f>
        <v/>
      </c>
      <c r="CP184" s="273" t="str">
        <f ca="true">+IF(OFFSET('Sanitation Data'!$E$28,0,10*ROW('Sanitation Data'!E178))="","",OFFSET('Sanitation Data'!$E$28,0,10*ROW('Sanitation Data'!E178)))</f>
        <v/>
      </c>
      <c r="CQ184" s="273" t="str">
        <f ca="true">+IF(OFFSET('Sanitation Data'!$E$29,0,10*ROW('Sanitation Data'!E178))="","",OFFSET('Sanitation Data'!$E$29,0,10*ROW('Sanitation Data'!E178)))</f>
        <v/>
      </c>
      <c r="CR184" s="273" t="str">
        <f ca="true">+IF(OFFSET('Sanitation Data'!$E$30,0,10*ROW('Sanitation Data'!E178))="","",OFFSET('Sanitation Data'!$E$30,0,10*ROW('Sanitation Data'!E178)))</f>
        <v/>
      </c>
      <c r="CS184" s="273" t="str">
        <f ca="true">+IF(OFFSET('Sanitation Data'!$E$31,0,10*ROW('Sanitation Data'!E178))="","",OFFSET('Sanitation Data'!$E$31,0,10*ROW('Sanitation Data'!E178)))</f>
        <v/>
      </c>
      <c r="CT184" s="273" t="str">
        <f ca="true">+IF(OFFSET('Sanitation Data'!$E$32,0,10*ROW('Sanitation Data'!E178))="","",OFFSET('Sanitation Data'!$E$32,0,10*ROW('Sanitation Data'!E178)))</f>
        <v/>
      </c>
      <c r="CU184" s="273" t="str">
        <f ca="true">+IF(OFFSET('Sanitation Data'!$F$28,0,10*ROW('Sanitation Data'!F178))="","",OFFSET('Sanitation Data'!$F$28,0,10*ROW('Sanitation Data'!F178)))</f>
        <v/>
      </c>
      <c r="CV184" s="273" t="str">
        <f ca="true">+IF(OFFSET('Sanitation Data'!$F$29,0,10*ROW('Sanitation Data'!F178))="","",OFFSET('Sanitation Data'!$F$29,0,10*ROW('Sanitation Data'!F178)))</f>
        <v/>
      </c>
      <c r="CW184" s="273" t="str">
        <f ca="true">+IF(OFFSET('Sanitation Data'!$F$30,0,10*ROW('Sanitation Data'!F178))="","",OFFSET('Sanitation Data'!$F$30,0,10*ROW('Sanitation Data'!F178)))</f>
        <v/>
      </c>
      <c r="CX184" s="273" t="str">
        <f ca="true">+IF(OFFSET('Sanitation Data'!$F$31,0,10*ROW('Sanitation Data'!F178))="","",OFFSET('Sanitation Data'!$F$31,0,10*ROW('Sanitation Data'!F178)))</f>
        <v/>
      </c>
      <c r="CY184" s="273" t="str">
        <f ca="true">+IF(OFFSET('Sanitation Data'!$F$32,0,10*ROW('Sanitation Data'!F178))="","",OFFSET('Sanitation Data'!$F$32,0,10*ROW('Sanitation Data'!F178)))</f>
        <v/>
      </c>
      <c r="CZ184" s="273" t="str">
        <f ca="true">+IF(OFFSET('Sanitation Data'!$G$28,0,10*ROW('Sanitation Data'!G178))="","",OFFSET('Sanitation Data'!$G$28,0,10*ROW('Sanitation Data'!G178)))</f>
        <v/>
      </c>
      <c r="DA184" s="273" t="str">
        <f ca="true">+IF(OFFSET('Sanitation Data'!$G$29,0,10*ROW('Sanitation Data'!G178))="","",OFFSET('Sanitation Data'!$G$29,0,10*ROW('Sanitation Data'!G178)))</f>
        <v/>
      </c>
      <c r="DB184" s="273" t="str">
        <f ca="true">+IF(OFFSET('Sanitation Data'!$G$30,0,10*ROW('Sanitation Data'!G178))="","",OFFSET('Sanitation Data'!$G$30,0,10*ROW('Sanitation Data'!G178)))</f>
        <v/>
      </c>
      <c r="DC184" s="273" t="str">
        <f ca="true">+IF(OFFSET('Sanitation Data'!$G$31,0,10*ROW('Sanitation Data'!G178))="","",OFFSET('Sanitation Data'!$G$31,0,10*ROW('Sanitation Data'!G178)))</f>
        <v/>
      </c>
      <c r="DD184" s="273" t="str">
        <f ca="true">+IF(OFFSET('Sanitation Data'!$G$32,0,10*ROW('Sanitation Data'!G178))="","",OFFSET('Sanitation Data'!$G$32,0,10*ROW('Sanitation Data'!G178)))</f>
        <v/>
      </c>
      <c r="DE184" s="273" t="str">
        <f ca="true">+IF(OFFSET('Sanitation Data'!$H$28,0,10*ROW('Sanitation Data'!H178))="","",OFFSET('Sanitation Data'!$H$28,0,10*ROW('Sanitation Data'!H178)))</f>
        <v/>
      </c>
      <c r="DF184" s="273" t="str">
        <f ca="true">+IF(OFFSET('Sanitation Data'!$H$29,0,10*ROW('Sanitation Data'!H178))="","",OFFSET('Sanitation Data'!$H$29,0,10*ROW('Sanitation Data'!H178)))</f>
        <v/>
      </c>
      <c r="DG184" s="273" t="str">
        <f ca="true">+IF(OFFSET('Sanitation Data'!$H$30,0,10*ROW('Sanitation Data'!H178))="","",OFFSET('Sanitation Data'!$H$30,0,10*ROW('Sanitation Data'!H178)))</f>
        <v/>
      </c>
      <c r="DH184" s="273" t="str">
        <f ca="true">+IF(OFFSET('Sanitation Data'!$H$31,0,10*ROW('Sanitation Data'!H178))="","",OFFSET('Sanitation Data'!$H$31,0,10*ROW('Sanitation Data'!H178)))</f>
        <v/>
      </c>
      <c r="DI184" s="273" t="str">
        <f ca="true">+IF(OFFSET('Sanitation Data'!$H$32,0,10*ROW('Sanitation Data'!H178))="","",OFFSET('Sanitation Data'!$H$32,0,10*ROW('Sanitation Data'!H178)))</f>
        <v/>
      </c>
      <c r="DJ184" s="273" t="str">
        <f ca="true">+IF(OFFSET('Sanitation Data'!$I$28,0,10*ROW('Sanitation Data'!I178))="","",OFFSET('Sanitation Data'!$I$28,0,10*ROW('Sanitation Data'!I178)))</f>
        <v/>
      </c>
      <c r="DK184" s="273" t="str">
        <f ca="true">+IF(OFFSET('Sanitation Data'!$I$29,0,10*ROW('Sanitation Data'!I178))="","",OFFSET('Sanitation Data'!$I$29,0,10*ROW('Sanitation Data'!I178)))</f>
        <v/>
      </c>
      <c r="DL184" s="273" t="str">
        <f ca="true">+IF(OFFSET('Sanitation Data'!$I$30,0,10*ROW('Sanitation Data'!I178))="","",OFFSET('Sanitation Data'!$I$30,0,10*ROW('Sanitation Data'!I178)))</f>
        <v/>
      </c>
      <c r="DM184" s="273" t="str">
        <f ca="true">+IF(OFFSET('Sanitation Data'!$I$31,0,10*ROW('Sanitation Data'!I178))="","",OFFSET('Sanitation Data'!$I$31,0,10*ROW('Sanitation Data'!I178)))</f>
        <v/>
      </c>
      <c r="DN184" s="273" t="str">
        <f ca="true">+IF(OFFSET('Sanitation Data'!$I$32,0,10*ROW('Sanitation Data'!I178))="","",OFFSET('Sanitation Data'!$I$32,0,10*ROW('Sanitation Data'!I178)))</f>
        <v/>
      </c>
      <c r="DO184" s="273" t="str">
        <f ca="true">+IF(OFFSET('Hygiene Data'!$D$11,0,10*ROW('Hygiene Data'!D178))="","",OFFSET('Hygiene Data'!$D$11,0,10*ROW('Hygiene Data'!D178)))</f>
        <v/>
      </c>
      <c r="DP184" s="273" t="str">
        <f ca="true">+IF(OFFSET('Hygiene Data'!$D$12,0,10*ROW('Hygiene Data'!D178))="","",OFFSET('Hygiene Data'!$D$12,0,10*ROW('Hygiene Data'!D178)))</f>
        <v/>
      </c>
      <c r="DQ184" s="273" t="str">
        <f ca="true">+IF(OFFSET('Hygiene Data'!$D$13,0,10*ROW('Hygiene Data'!D178))="","",OFFSET('Hygiene Data'!$D$13,0,10*ROW('Hygiene Data'!D178)))</f>
        <v/>
      </c>
      <c r="DR184" s="273" t="str">
        <f ca="true">+IF(OFFSET('Hygiene Data'!$E$11,0,10*ROW('Hygiene Data'!E178))="","",OFFSET('Hygiene Data'!$E$11,0,10*ROW('Hygiene Data'!E178)))</f>
        <v/>
      </c>
      <c r="DS184" s="273" t="str">
        <f ca="true">+IF(OFFSET('Hygiene Data'!$E$12,0,10*ROW('Hygiene Data'!E178))="","",OFFSET('Hygiene Data'!$E$12,0,10*ROW('Hygiene Data'!E178)))</f>
        <v/>
      </c>
      <c r="DT184" s="273" t="str">
        <f ca="true">+IF(OFFSET('Hygiene Data'!$E$13,0,10*ROW('Hygiene Data'!E178))="","",OFFSET('Hygiene Data'!$E$13,0,10*ROW('Hygiene Data'!E178)))</f>
        <v/>
      </c>
      <c r="DU184" s="273" t="str">
        <f ca="true">+IF(OFFSET('Hygiene Data'!$F$11,0,10*ROW('Hygiene Data'!F178))="","",OFFSET('Hygiene Data'!$F$11,0,10*ROW('Hygiene Data'!F178)))</f>
        <v/>
      </c>
      <c r="DV184" s="273" t="str">
        <f ca="true">+IF(OFFSET('Hygiene Data'!$F$12,0,10*ROW('Hygiene Data'!F178))="","",OFFSET('Hygiene Data'!$F$12,0,10*ROW('Hygiene Data'!F178)))</f>
        <v/>
      </c>
      <c r="DW184" s="273" t="str">
        <f ca="true">+IF(OFFSET('Hygiene Data'!$F$13,0,10*ROW('Hygiene Data'!F178))="","",OFFSET('Hygiene Data'!$F$13,0,10*ROW('Hygiene Data'!F178)))</f>
        <v/>
      </c>
      <c r="DX184" s="273" t="str">
        <f ca="true">+IF(OFFSET('Hygiene Data'!$G$11,0,10*ROW('Hygiene Data'!G178))="","",OFFSET('Hygiene Data'!$G$11,0,10*ROW('Hygiene Data'!G178)))</f>
        <v/>
      </c>
      <c r="DY184" s="273" t="str">
        <f ca="true">+IF(OFFSET('Hygiene Data'!$G$12,0,10*ROW('Hygiene Data'!G178))="","",OFFSET('Hygiene Data'!$G$12,0,10*ROW('Hygiene Data'!G178)))</f>
        <v/>
      </c>
      <c r="DZ184" s="273" t="str">
        <f ca="true">+IF(OFFSET('Hygiene Data'!$G$13,0,10*ROW('Hygiene Data'!G178))="","",OFFSET('Hygiene Data'!$G$13,0,10*ROW('Hygiene Data'!G178)))</f>
        <v/>
      </c>
      <c r="EA184" s="273" t="str">
        <f ca="true">+IF(OFFSET('Hygiene Data'!$H$11,0,10*ROW('Hygiene Data'!H178))="","",OFFSET('Hygiene Data'!$H$11,0,10*ROW('Hygiene Data'!H178)))</f>
        <v/>
      </c>
      <c r="EB184" s="273" t="str">
        <f ca="true">+IF(OFFSET('Hygiene Data'!$H$12,0,10*ROW('Hygiene Data'!H178))="","",OFFSET('Hygiene Data'!$H$12,0,10*ROW('Hygiene Data'!H178)))</f>
        <v/>
      </c>
      <c r="EC184" s="273" t="str">
        <f ca="true">+IF(OFFSET('Hygiene Data'!$H$13,0,10*ROW('Hygiene Data'!H178))="","",OFFSET('Hygiene Data'!$H$13,0,10*ROW('Hygiene Data'!H178)))</f>
        <v/>
      </c>
      <c r="ED184" s="273" t="str">
        <f ca="true">+IF(OFFSET('Hygiene Data'!$I$11,0,10*ROW('Hygiene Data'!I178))="","",OFFSET('Hygiene Data'!$I$11,0,10*ROW('Hygiene Data'!I178)))</f>
        <v/>
      </c>
      <c r="EE184" s="273" t="str">
        <f ca="true">+IF(OFFSET('Hygiene Data'!$I$12,0,10*ROW('Hygiene Data'!I178))="","",OFFSET('Hygiene Data'!$I$12,0,10*ROW('Hygiene Data'!I178)))</f>
        <v/>
      </c>
      <c r="EF184" s="273"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29"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3"/>
      <c r="BS185" s="273" t="str">
        <f ca="true">+IF(OFFSET('Water Data'!$D$27,0,10*ROW('Water Data'!D179))="","",OFFSET('Water Data'!$D$27,0,10*ROW('Water Data'!D179)))</f>
        <v/>
      </c>
      <c r="BT185" s="273" t="str">
        <f ca="true">+IF(OFFSET('Water Data'!$D$28,0,10*ROW('Water Data'!D179))="","",OFFSET('Water Data'!$D$28,0,10*ROW('Water Data'!D179)))</f>
        <v/>
      </c>
      <c r="BU185" s="273" t="str">
        <f ca="true">+IF(OFFSET('Water Data'!$D$29,0,10*ROW('Water Data'!D179))="","",OFFSET('Water Data'!$D$29,0,10*ROW('Water Data'!D179)))</f>
        <v/>
      </c>
      <c r="BV185" s="273" t="str">
        <f ca="true">+IF(OFFSET('Water Data'!$E$27,0,10*ROW('Water Data'!E179))="","",OFFSET('Water Data'!$E$27,0,10*ROW('Water Data'!E179)))</f>
        <v/>
      </c>
      <c r="BW185" s="273" t="str">
        <f ca="true">+IF(OFFSET('Water Data'!$E$28,0,10*ROW('Water Data'!E179))="","",OFFSET('Water Data'!$E$28,0,10*ROW('Water Data'!E179)))</f>
        <v/>
      </c>
      <c r="BX185" s="273" t="str">
        <f ca="true">+IF(OFFSET('Water Data'!$E$29,0,10*ROW('Water Data'!E179))="","",OFFSET('Water Data'!$E$29,0,10*ROW('Water Data'!E179)))</f>
        <v/>
      </c>
      <c r="BY185" s="273" t="str">
        <f ca="true">+IF(OFFSET('Water Data'!$F$27,0,10*ROW('Water Data'!F179))="","",OFFSET('Water Data'!$F$27,0,10*ROW('Water Data'!F179)))</f>
        <v/>
      </c>
      <c r="BZ185" s="273" t="str">
        <f ca="true">+IF(OFFSET('Water Data'!$F$28,0,10*ROW('Water Data'!F179))="","",OFFSET('Water Data'!$F$28,0,10*ROW('Water Data'!F179)))</f>
        <v/>
      </c>
      <c r="CA185" s="273" t="str">
        <f ca="true">+IF(OFFSET('Water Data'!$F$29,0,10*ROW('Water Data'!F179))="","",OFFSET('Water Data'!$F$29,0,10*ROW('Water Data'!F179)))</f>
        <v/>
      </c>
      <c r="CB185" s="273" t="str">
        <f ca="true">+IF(OFFSET('Water Data'!$G$27,0,10*ROW('Water Data'!G179))="","",OFFSET('Water Data'!$G$27,0,10*ROW('Water Data'!G179)))</f>
        <v/>
      </c>
      <c r="CC185" s="273" t="str">
        <f ca="true">+IF(OFFSET('Water Data'!$G$28,0,10*ROW('Water Data'!G179))="","",OFFSET('Water Data'!$G$28,0,10*ROW('Water Data'!G179)))</f>
        <v/>
      </c>
      <c r="CD185" s="273" t="str">
        <f ca="true">+IF(OFFSET('Water Data'!$G$29,0,10*ROW('Water Data'!G179))="","",OFFSET('Water Data'!$G$29,0,10*ROW('Water Data'!G179)))</f>
        <v/>
      </c>
      <c r="CE185" s="273" t="str">
        <f ca="true">+IF(OFFSET('Water Data'!$H$27,0,10*ROW('Water Data'!H179))="","",OFFSET('Water Data'!$H$27,0,10*ROW('Water Data'!H179)))</f>
        <v/>
      </c>
      <c r="CF185" s="273" t="str">
        <f ca="true">+IF(OFFSET('Water Data'!$H$28,0,10*ROW('Water Data'!H179))="","",OFFSET('Water Data'!$H$28,0,10*ROW('Water Data'!H179)))</f>
        <v/>
      </c>
      <c r="CG185" s="273" t="str">
        <f ca="true">+IF(OFFSET('Water Data'!$H$29,0,10*ROW('Water Data'!H179))="","",OFFSET('Water Data'!$H$29,0,10*ROW('Water Data'!H179)))</f>
        <v/>
      </c>
      <c r="CH185" s="273" t="str">
        <f ca="true">+IF(OFFSET('Water Data'!$I$27,0,10*ROW('Water Data'!I179))="","",OFFSET('Water Data'!$I$27,0,10*ROW('Water Data'!I179)))</f>
        <v/>
      </c>
      <c r="CI185" s="273" t="str">
        <f ca="true">+IF(OFFSET('Water Data'!$I$28,0,10*ROW('Water Data'!I179))="","",OFFSET('Water Data'!$I$28,0,10*ROW('Water Data'!I179)))</f>
        <v/>
      </c>
      <c r="CJ185" s="273" t="str">
        <f ca="true">+IF(OFFSET('Water Data'!$I$29,0,10*ROW('Water Data'!I179))="","",OFFSET('Water Data'!$I$29,0,10*ROW('Water Data'!I179)))</f>
        <v/>
      </c>
      <c r="CK185" s="273" t="str">
        <f ca="true">+IF(OFFSET('Sanitation Data'!$D$28,0,10*ROW('Sanitation Data'!D179))="","",OFFSET('Sanitation Data'!$D$28,0,10*ROW('Sanitation Data'!D179)))</f>
        <v/>
      </c>
      <c r="CL185" s="273" t="str">
        <f ca="true">+IF(OFFSET('Sanitation Data'!$D$29,0,10*ROW('Sanitation Data'!D179))="","",OFFSET('Sanitation Data'!$D$29,0,10*ROW('Sanitation Data'!D179)))</f>
        <v/>
      </c>
      <c r="CM185" s="273" t="str">
        <f ca="true">+IF(OFFSET('Sanitation Data'!$D$30,0,10*ROW('Sanitation Data'!D179))="","",OFFSET('Sanitation Data'!$D$30,0,10*ROW('Sanitation Data'!D179)))</f>
        <v/>
      </c>
      <c r="CN185" s="273" t="str">
        <f ca="true">+IF(OFFSET('Sanitation Data'!$D$31,0,10*ROW('Sanitation Data'!D179))="","",OFFSET('Sanitation Data'!$D$31,0,10*ROW('Sanitation Data'!D179)))</f>
        <v/>
      </c>
      <c r="CO185" s="273" t="str">
        <f ca="true">+IF(OFFSET('Sanitation Data'!$D$32,0,10*ROW('Sanitation Data'!D179))="","",OFFSET('Sanitation Data'!$D$32,0,10*ROW('Sanitation Data'!D179)))</f>
        <v/>
      </c>
      <c r="CP185" s="273" t="str">
        <f ca="true">+IF(OFFSET('Sanitation Data'!$E$28,0,10*ROW('Sanitation Data'!E179))="","",OFFSET('Sanitation Data'!$E$28,0,10*ROW('Sanitation Data'!E179)))</f>
        <v/>
      </c>
      <c r="CQ185" s="273" t="str">
        <f ca="true">+IF(OFFSET('Sanitation Data'!$E$29,0,10*ROW('Sanitation Data'!E179))="","",OFFSET('Sanitation Data'!$E$29,0,10*ROW('Sanitation Data'!E179)))</f>
        <v/>
      </c>
      <c r="CR185" s="273" t="str">
        <f ca="true">+IF(OFFSET('Sanitation Data'!$E$30,0,10*ROW('Sanitation Data'!E179))="","",OFFSET('Sanitation Data'!$E$30,0,10*ROW('Sanitation Data'!E179)))</f>
        <v/>
      </c>
      <c r="CS185" s="273" t="str">
        <f ca="true">+IF(OFFSET('Sanitation Data'!$E$31,0,10*ROW('Sanitation Data'!E179))="","",OFFSET('Sanitation Data'!$E$31,0,10*ROW('Sanitation Data'!E179)))</f>
        <v/>
      </c>
      <c r="CT185" s="273" t="str">
        <f ca="true">+IF(OFFSET('Sanitation Data'!$E$32,0,10*ROW('Sanitation Data'!E179))="","",OFFSET('Sanitation Data'!$E$32,0,10*ROW('Sanitation Data'!E179)))</f>
        <v/>
      </c>
      <c r="CU185" s="273" t="str">
        <f ca="true">+IF(OFFSET('Sanitation Data'!$F$28,0,10*ROW('Sanitation Data'!F179))="","",OFFSET('Sanitation Data'!$F$28,0,10*ROW('Sanitation Data'!F179)))</f>
        <v/>
      </c>
      <c r="CV185" s="273" t="str">
        <f ca="true">+IF(OFFSET('Sanitation Data'!$F$29,0,10*ROW('Sanitation Data'!F179))="","",OFFSET('Sanitation Data'!$F$29,0,10*ROW('Sanitation Data'!F179)))</f>
        <v/>
      </c>
      <c r="CW185" s="273" t="str">
        <f ca="true">+IF(OFFSET('Sanitation Data'!$F$30,0,10*ROW('Sanitation Data'!F179))="","",OFFSET('Sanitation Data'!$F$30,0,10*ROW('Sanitation Data'!F179)))</f>
        <v/>
      </c>
      <c r="CX185" s="273" t="str">
        <f ca="true">+IF(OFFSET('Sanitation Data'!$F$31,0,10*ROW('Sanitation Data'!F179))="","",OFFSET('Sanitation Data'!$F$31,0,10*ROW('Sanitation Data'!F179)))</f>
        <v/>
      </c>
      <c r="CY185" s="273" t="str">
        <f ca="true">+IF(OFFSET('Sanitation Data'!$F$32,0,10*ROW('Sanitation Data'!F179))="","",OFFSET('Sanitation Data'!$F$32,0,10*ROW('Sanitation Data'!F179)))</f>
        <v/>
      </c>
      <c r="CZ185" s="273" t="str">
        <f ca="true">+IF(OFFSET('Sanitation Data'!$G$28,0,10*ROW('Sanitation Data'!G179))="","",OFFSET('Sanitation Data'!$G$28,0,10*ROW('Sanitation Data'!G179)))</f>
        <v/>
      </c>
      <c r="DA185" s="273" t="str">
        <f ca="true">+IF(OFFSET('Sanitation Data'!$G$29,0,10*ROW('Sanitation Data'!G179))="","",OFFSET('Sanitation Data'!$G$29,0,10*ROW('Sanitation Data'!G179)))</f>
        <v/>
      </c>
      <c r="DB185" s="273" t="str">
        <f ca="true">+IF(OFFSET('Sanitation Data'!$G$30,0,10*ROW('Sanitation Data'!G179))="","",OFFSET('Sanitation Data'!$G$30,0,10*ROW('Sanitation Data'!G179)))</f>
        <v/>
      </c>
      <c r="DC185" s="273" t="str">
        <f ca="true">+IF(OFFSET('Sanitation Data'!$G$31,0,10*ROW('Sanitation Data'!G179))="","",OFFSET('Sanitation Data'!$G$31,0,10*ROW('Sanitation Data'!G179)))</f>
        <v/>
      </c>
      <c r="DD185" s="273" t="str">
        <f ca="true">+IF(OFFSET('Sanitation Data'!$G$32,0,10*ROW('Sanitation Data'!G179))="","",OFFSET('Sanitation Data'!$G$32,0,10*ROW('Sanitation Data'!G179)))</f>
        <v/>
      </c>
      <c r="DE185" s="273" t="str">
        <f ca="true">+IF(OFFSET('Sanitation Data'!$H$28,0,10*ROW('Sanitation Data'!H179))="","",OFFSET('Sanitation Data'!$H$28,0,10*ROW('Sanitation Data'!H179)))</f>
        <v/>
      </c>
      <c r="DF185" s="273" t="str">
        <f ca="true">+IF(OFFSET('Sanitation Data'!$H$29,0,10*ROW('Sanitation Data'!H179))="","",OFFSET('Sanitation Data'!$H$29,0,10*ROW('Sanitation Data'!H179)))</f>
        <v/>
      </c>
      <c r="DG185" s="273" t="str">
        <f ca="true">+IF(OFFSET('Sanitation Data'!$H$30,0,10*ROW('Sanitation Data'!H179))="","",OFFSET('Sanitation Data'!$H$30,0,10*ROW('Sanitation Data'!H179)))</f>
        <v/>
      </c>
      <c r="DH185" s="273" t="str">
        <f ca="true">+IF(OFFSET('Sanitation Data'!$H$31,0,10*ROW('Sanitation Data'!H179))="","",OFFSET('Sanitation Data'!$H$31,0,10*ROW('Sanitation Data'!H179)))</f>
        <v/>
      </c>
      <c r="DI185" s="273" t="str">
        <f ca="true">+IF(OFFSET('Sanitation Data'!$H$32,0,10*ROW('Sanitation Data'!H179))="","",OFFSET('Sanitation Data'!$H$32,0,10*ROW('Sanitation Data'!H179)))</f>
        <v/>
      </c>
      <c r="DJ185" s="273" t="str">
        <f ca="true">+IF(OFFSET('Sanitation Data'!$I$28,0,10*ROW('Sanitation Data'!I179))="","",OFFSET('Sanitation Data'!$I$28,0,10*ROW('Sanitation Data'!I179)))</f>
        <v/>
      </c>
      <c r="DK185" s="273" t="str">
        <f ca="true">+IF(OFFSET('Sanitation Data'!$I$29,0,10*ROW('Sanitation Data'!I179))="","",OFFSET('Sanitation Data'!$I$29,0,10*ROW('Sanitation Data'!I179)))</f>
        <v/>
      </c>
      <c r="DL185" s="273" t="str">
        <f ca="true">+IF(OFFSET('Sanitation Data'!$I$30,0,10*ROW('Sanitation Data'!I179))="","",OFFSET('Sanitation Data'!$I$30,0,10*ROW('Sanitation Data'!I179)))</f>
        <v/>
      </c>
      <c r="DM185" s="273" t="str">
        <f ca="true">+IF(OFFSET('Sanitation Data'!$I$31,0,10*ROW('Sanitation Data'!I179))="","",OFFSET('Sanitation Data'!$I$31,0,10*ROW('Sanitation Data'!I179)))</f>
        <v/>
      </c>
      <c r="DN185" s="273" t="str">
        <f ca="true">+IF(OFFSET('Sanitation Data'!$I$32,0,10*ROW('Sanitation Data'!I179))="","",OFFSET('Sanitation Data'!$I$32,0,10*ROW('Sanitation Data'!I179)))</f>
        <v/>
      </c>
      <c r="DO185" s="273" t="str">
        <f ca="true">+IF(OFFSET('Hygiene Data'!$D$11,0,10*ROW('Hygiene Data'!D179))="","",OFFSET('Hygiene Data'!$D$11,0,10*ROW('Hygiene Data'!D179)))</f>
        <v/>
      </c>
      <c r="DP185" s="273" t="str">
        <f ca="true">+IF(OFFSET('Hygiene Data'!$D$12,0,10*ROW('Hygiene Data'!D179))="","",OFFSET('Hygiene Data'!$D$12,0,10*ROW('Hygiene Data'!D179)))</f>
        <v/>
      </c>
      <c r="DQ185" s="273" t="str">
        <f ca="true">+IF(OFFSET('Hygiene Data'!$D$13,0,10*ROW('Hygiene Data'!D179))="","",OFFSET('Hygiene Data'!$D$13,0,10*ROW('Hygiene Data'!D179)))</f>
        <v/>
      </c>
      <c r="DR185" s="273" t="str">
        <f ca="true">+IF(OFFSET('Hygiene Data'!$E$11,0,10*ROW('Hygiene Data'!E179))="","",OFFSET('Hygiene Data'!$E$11,0,10*ROW('Hygiene Data'!E179)))</f>
        <v/>
      </c>
      <c r="DS185" s="273" t="str">
        <f ca="true">+IF(OFFSET('Hygiene Data'!$E$12,0,10*ROW('Hygiene Data'!E179))="","",OFFSET('Hygiene Data'!$E$12,0,10*ROW('Hygiene Data'!E179)))</f>
        <v/>
      </c>
      <c r="DT185" s="273" t="str">
        <f ca="true">+IF(OFFSET('Hygiene Data'!$E$13,0,10*ROW('Hygiene Data'!E179))="","",OFFSET('Hygiene Data'!$E$13,0,10*ROW('Hygiene Data'!E179)))</f>
        <v/>
      </c>
      <c r="DU185" s="273" t="str">
        <f ca="true">+IF(OFFSET('Hygiene Data'!$F$11,0,10*ROW('Hygiene Data'!F179))="","",OFFSET('Hygiene Data'!$F$11,0,10*ROW('Hygiene Data'!F179)))</f>
        <v/>
      </c>
      <c r="DV185" s="273" t="str">
        <f ca="true">+IF(OFFSET('Hygiene Data'!$F$12,0,10*ROW('Hygiene Data'!F179))="","",OFFSET('Hygiene Data'!$F$12,0,10*ROW('Hygiene Data'!F179)))</f>
        <v/>
      </c>
      <c r="DW185" s="273" t="str">
        <f ca="true">+IF(OFFSET('Hygiene Data'!$F$13,0,10*ROW('Hygiene Data'!F179))="","",OFFSET('Hygiene Data'!$F$13,0,10*ROW('Hygiene Data'!F179)))</f>
        <v/>
      </c>
      <c r="DX185" s="273" t="str">
        <f ca="true">+IF(OFFSET('Hygiene Data'!$G$11,0,10*ROW('Hygiene Data'!G179))="","",OFFSET('Hygiene Data'!$G$11,0,10*ROW('Hygiene Data'!G179)))</f>
        <v/>
      </c>
      <c r="DY185" s="273" t="str">
        <f ca="true">+IF(OFFSET('Hygiene Data'!$G$12,0,10*ROW('Hygiene Data'!G179))="","",OFFSET('Hygiene Data'!$G$12,0,10*ROW('Hygiene Data'!G179)))</f>
        <v/>
      </c>
      <c r="DZ185" s="273" t="str">
        <f ca="true">+IF(OFFSET('Hygiene Data'!$G$13,0,10*ROW('Hygiene Data'!G179))="","",OFFSET('Hygiene Data'!$G$13,0,10*ROW('Hygiene Data'!G179)))</f>
        <v/>
      </c>
      <c r="EA185" s="273" t="str">
        <f ca="true">+IF(OFFSET('Hygiene Data'!$H$11,0,10*ROW('Hygiene Data'!H179))="","",OFFSET('Hygiene Data'!$H$11,0,10*ROW('Hygiene Data'!H179)))</f>
        <v/>
      </c>
      <c r="EB185" s="273" t="str">
        <f ca="true">+IF(OFFSET('Hygiene Data'!$H$12,0,10*ROW('Hygiene Data'!H179))="","",OFFSET('Hygiene Data'!$H$12,0,10*ROW('Hygiene Data'!H179)))</f>
        <v/>
      </c>
      <c r="EC185" s="273" t="str">
        <f ca="true">+IF(OFFSET('Hygiene Data'!$H$13,0,10*ROW('Hygiene Data'!H179))="","",OFFSET('Hygiene Data'!$H$13,0,10*ROW('Hygiene Data'!H179)))</f>
        <v/>
      </c>
      <c r="ED185" s="273" t="str">
        <f ca="true">+IF(OFFSET('Hygiene Data'!$I$11,0,10*ROW('Hygiene Data'!I179))="","",OFFSET('Hygiene Data'!$I$11,0,10*ROW('Hygiene Data'!I179)))</f>
        <v/>
      </c>
      <c r="EE185" s="273" t="str">
        <f ca="true">+IF(OFFSET('Hygiene Data'!$I$12,0,10*ROW('Hygiene Data'!I179))="","",OFFSET('Hygiene Data'!$I$12,0,10*ROW('Hygiene Data'!I179)))</f>
        <v/>
      </c>
      <c r="EF185" s="273"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29"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3"/>
      <c r="BS186" s="273" t="str">
        <f ca="true">+IF(OFFSET('Water Data'!$D$27,0,10*ROW('Water Data'!D180))="","",OFFSET('Water Data'!$D$27,0,10*ROW('Water Data'!D180)))</f>
        <v/>
      </c>
      <c r="BT186" s="273" t="str">
        <f ca="true">+IF(OFFSET('Water Data'!$D$28,0,10*ROW('Water Data'!D180))="","",OFFSET('Water Data'!$D$28,0,10*ROW('Water Data'!D180)))</f>
        <v/>
      </c>
      <c r="BU186" s="273" t="str">
        <f ca="true">+IF(OFFSET('Water Data'!$D$29,0,10*ROW('Water Data'!D180))="","",OFFSET('Water Data'!$D$29,0,10*ROW('Water Data'!D180)))</f>
        <v/>
      </c>
      <c r="BV186" s="273" t="str">
        <f ca="true">+IF(OFFSET('Water Data'!$E$27,0,10*ROW('Water Data'!E180))="","",OFFSET('Water Data'!$E$27,0,10*ROW('Water Data'!E180)))</f>
        <v/>
      </c>
      <c r="BW186" s="273" t="str">
        <f ca="true">+IF(OFFSET('Water Data'!$E$28,0,10*ROW('Water Data'!E180))="","",OFFSET('Water Data'!$E$28,0,10*ROW('Water Data'!E180)))</f>
        <v/>
      </c>
      <c r="BX186" s="273" t="str">
        <f ca="true">+IF(OFFSET('Water Data'!$E$29,0,10*ROW('Water Data'!E180))="","",OFFSET('Water Data'!$E$29,0,10*ROW('Water Data'!E180)))</f>
        <v/>
      </c>
      <c r="BY186" s="273" t="str">
        <f ca="true">+IF(OFFSET('Water Data'!$F$27,0,10*ROW('Water Data'!F180))="","",OFFSET('Water Data'!$F$27,0,10*ROW('Water Data'!F180)))</f>
        <v/>
      </c>
      <c r="BZ186" s="273" t="str">
        <f ca="true">+IF(OFFSET('Water Data'!$F$28,0,10*ROW('Water Data'!F180))="","",OFFSET('Water Data'!$F$28,0,10*ROW('Water Data'!F180)))</f>
        <v/>
      </c>
      <c r="CA186" s="273" t="str">
        <f ca="true">+IF(OFFSET('Water Data'!$F$29,0,10*ROW('Water Data'!F180))="","",OFFSET('Water Data'!$F$29,0,10*ROW('Water Data'!F180)))</f>
        <v/>
      </c>
      <c r="CB186" s="273" t="str">
        <f ca="true">+IF(OFFSET('Water Data'!$G$27,0,10*ROW('Water Data'!G180))="","",OFFSET('Water Data'!$G$27,0,10*ROW('Water Data'!G180)))</f>
        <v/>
      </c>
      <c r="CC186" s="273" t="str">
        <f ca="true">+IF(OFFSET('Water Data'!$G$28,0,10*ROW('Water Data'!G180))="","",OFFSET('Water Data'!$G$28,0,10*ROW('Water Data'!G180)))</f>
        <v/>
      </c>
      <c r="CD186" s="273" t="str">
        <f ca="true">+IF(OFFSET('Water Data'!$G$29,0,10*ROW('Water Data'!G180))="","",OFFSET('Water Data'!$G$29,0,10*ROW('Water Data'!G180)))</f>
        <v/>
      </c>
      <c r="CE186" s="273" t="str">
        <f ca="true">+IF(OFFSET('Water Data'!$H$27,0,10*ROW('Water Data'!H180))="","",OFFSET('Water Data'!$H$27,0,10*ROW('Water Data'!H180)))</f>
        <v/>
      </c>
      <c r="CF186" s="273" t="str">
        <f ca="true">+IF(OFFSET('Water Data'!$H$28,0,10*ROW('Water Data'!H180))="","",OFFSET('Water Data'!$H$28,0,10*ROW('Water Data'!H180)))</f>
        <v/>
      </c>
      <c r="CG186" s="273" t="str">
        <f ca="true">+IF(OFFSET('Water Data'!$H$29,0,10*ROW('Water Data'!H180))="","",OFFSET('Water Data'!$H$29,0,10*ROW('Water Data'!H180)))</f>
        <v/>
      </c>
      <c r="CH186" s="273" t="str">
        <f ca="true">+IF(OFFSET('Water Data'!$I$27,0,10*ROW('Water Data'!I180))="","",OFFSET('Water Data'!$I$27,0,10*ROW('Water Data'!I180)))</f>
        <v/>
      </c>
      <c r="CI186" s="273" t="str">
        <f ca="true">+IF(OFFSET('Water Data'!$I$28,0,10*ROW('Water Data'!I180))="","",OFFSET('Water Data'!$I$28,0,10*ROW('Water Data'!I180)))</f>
        <v/>
      </c>
      <c r="CJ186" s="273" t="str">
        <f ca="true">+IF(OFFSET('Water Data'!$I$29,0,10*ROW('Water Data'!I180))="","",OFFSET('Water Data'!$I$29,0,10*ROW('Water Data'!I180)))</f>
        <v/>
      </c>
      <c r="CK186" s="273" t="str">
        <f ca="true">+IF(OFFSET('Sanitation Data'!$D$28,0,10*ROW('Sanitation Data'!D180))="","",OFFSET('Sanitation Data'!$D$28,0,10*ROW('Sanitation Data'!D180)))</f>
        <v/>
      </c>
      <c r="CL186" s="273" t="str">
        <f ca="true">+IF(OFFSET('Sanitation Data'!$D$29,0,10*ROW('Sanitation Data'!D180))="","",OFFSET('Sanitation Data'!$D$29,0,10*ROW('Sanitation Data'!D180)))</f>
        <v/>
      </c>
      <c r="CM186" s="273" t="str">
        <f ca="true">+IF(OFFSET('Sanitation Data'!$D$30,0,10*ROW('Sanitation Data'!D180))="","",OFFSET('Sanitation Data'!$D$30,0,10*ROW('Sanitation Data'!D180)))</f>
        <v/>
      </c>
      <c r="CN186" s="273" t="str">
        <f ca="true">+IF(OFFSET('Sanitation Data'!$D$31,0,10*ROW('Sanitation Data'!D180))="","",OFFSET('Sanitation Data'!$D$31,0,10*ROW('Sanitation Data'!D180)))</f>
        <v/>
      </c>
      <c r="CO186" s="273" t="str">
        <f ca="true">+IF(OFFSET('Sanitation Data'!$D$32,0,10*ROW('Sanitation Data'!D180))="","",OFFSET('Sanitation Data'!$D$32,0,10*ROW('Sanitation Data'!D180)))</f>
        <v/>
      </c>
      <c r="CP186" s="273" t="str">
        <f ca="true">+IF(OFFSET('Sanitation Data'!$E$28,0,10*ROW('Sanitation Data'!E180))="","",OFFSET('Sanitation Data'!$E$28,0,10*ROW('Sanitation Data'!E180)))</f>
        <v/>
      </c>
      <c r="CQ186" s="273" t="str">
        <f ca="true">+IF(OFFSET('Sanitation Data'!$E$29,0,10*ROW('Sanitation Data'!E180))="","",OFFSET('Sanitation Data'!$E$29,0,10*ROW('Sanitation Data'!E180)))</f>
        <v/>
      </c>
      <c r="CR186" s="273" t="str">
        <f ca="true">+IF(OFFSET('Sanitation Data'!$E$30,0,10*ROW('Sanitation Data'!E180))="","",OFFSET('Sanitation Data'!$E$30,0,10*ROW('Sanitation Data'!E180)))</f>
        <v/>
      </c>
      <c r="CS186" s="273" t="str">
        <f ca="true">+IF(OFFSET('Sanitation Data'!$E$31,0,10*ROW('Sanitation Data'!E180))="","",OFFSET('Sanitation Data'!$E$31,0,10*ROW('Sanitation Data'!E180)))</f>
        <v/>
      </c>
      <c r="CT186" s="273" t="str">
        <f ca="true">+IF(OFFSET('Sanitation Data'!$E$32,0,10*ROW('Sanitation Data'!E180))="","",OFFSET('Sanitation Data'!$E$32,0,10*ROW('Sanitation Data'!E180)))</f>
        <v/>
      </c>
      <c r="CU186" s="273" t="str">
        <f ca="true">+IF(OFFSET('Sanitation Data'!$F$28,0,10*ROW('Sanitation Data'!F180))="","",OFFSET('Sanitation Data'!$F$28,0,10*ROW('Sanitation Data'!F180)))</f>
        <v/>
      </c>
      <c r="CV186" s="273" t="str">
        <f ca="true">+IF(OFFSET('Sanitation Data'!$F$29,0,10*ROW('Sanitation Data'!F180))="","",OFFSET('Sanitation Data'!$F$29,0,10*ROW('Sanitation Data'!F180)))</f>
        <v/>
      </c>
      <c r="CW186" s="273" t="str">
        <f ca="true">+IF(OFFSET('Sanitation Data'!$F$30,0,10*ROW('Sanitation Data'!F180))="","",OFFSET('Sanitation Data'!$F$30,0,10*ROW('Sanitation Data'!F180)))</f>
        <v/>
      </c>
      <c r="CX186" s="273" t="str">
        <f ca="true">+IF(OFFSET('Sanitation Data'!$F$31,0,10*ROW('Sanitation Data'!F180))="","",OFFSET('Sanitation Data'!$F$31,0,10*ROW('Sanitation Data'!F180)))</f>
        <v/>
      </c>
      <c r="CY186" s="273" t="str">
        <f ca="true">+IF(OFFSET('Sanitation Data'!$F$32,0,10*ROW('Sanitation Data'!F180))="","",OFFSET('Sanitation Data'!$F$32,0,10*ROW('Sanitation Data'!F180)))</f>
        <v/>
      </c>
      <c r="CZ186" s="273" t="str">
        <f ca="true">+IF(OFFSET('Sanitation Data'!$G$28,0,10*ROW('Sanitation Data'!G180))="","",OFFSET('Sanitation Data'!$G$28,0,10*ROW('Sanitation Data'!G180)))</f>
        <v/>
      </c>
      <c r="DA186" s="273" t="str">
        <f ca="true">+IF(OFFSET('Sanitation Data'!$G$29,0,10*ROW('Sanitation Data'!G180))="","",OFFSET('Sanitation Data'!$G$29,0,10*ROW('Sanitation Data'!G180)))</f>
        <v/>
      </c>
      <c r="DB186" s="273" t="str">
        <f ca="true">+IF(OFFSET('Sanitation Data'!$G$30,0,10*ROW('Sanitation Data'!G180))="","",OFFSET('Sanitation Data'!$G$30,0,10*ROW('Sanitation Data'!G180)))</f>
        <v/>
      </c>
      <c r="DC186" s="273" t="str">
        <f ca="true">+IF(OFFSET('Sanitation Data'!$G$31,0,10*ROW('Sanitation Data'!G180))="","",OFFSET('Sanitation Data'!$G$31,0,10*ROW('Sanitation Data'!G180)))</f>
        <v/>
      </c>
      <c r="DD186" s="273" t="str">
        <f ca="true">+IF(OFFSET('Sanitation Data'!$G$32,0,10*ROW('Sanitation Data'!G180))="","",OFFSET('Sanitation Data'!$G$32,0,10*ROW('Sanitation Data'!G180)))</f>
        <v/>
      </c>
      <c r="DE186" s="273" t="str">
        <f ca="true">+IF(OFFSET('Sanitation Data'!$H$28,0,10*ROW('Sanitation Data'!H180))="","",OFFSET('Sanitation Data'!$H$28,0,10*ROW('Sanitation Data'!H180)))</f>
        <v/>
      </c>
      <c r="DF186" s="273" t="str">
        <f ca="true">+IF(OFFSET('Sanitation Data'!$H$29,0,10*ROW('Sanitation Data'!H180))="","",OFFSET('Sanitation Data'!$H$29,0,10*ROW('Sanitation Data'!H180)))</f>
        <v/>
      </c>
      <c r="DG186" s="273" t="str">
        <f ca="true">+IF(OFFSET('Sanitation Data'!$H$30,0,10*ROW('Sanitation Data'!H180))="","",OFFSET('Sanitation Data'!$H$30,0,10*ROW('Sanitation Data'!H180)))</f>
        <v/>
      </c>
      <c r="DH186" s="273" t="str">
        <f ca="true">+IF(OFFSET('Sanitation Data'!$H$31,0,10*ROW('Sanitation Data'!H180))="","",OFFSET('Sanitation Data'!$H$31,0,10*ROW('Sanitation Data'!H180)))</f>
        <v/>
      </c>
      <c r="DI186" s="273" t="str">
        <f ca="true">+IF(OFFSET('Sanitation Data'!$H$32,0,10*ROW('Sanitation Data'!H180))="","",OFFSET('Sanitation Data'!$H$32,0,10*ROW('Sanitation Data'!H180)))</f>
        <v/>
      </c>
      <c r="DJ186" s="273" t="str">
        <f ca="true">+IF(OFFSET('Sanitation Data'!$I$28,0,10*ROW('Sanitation Data'!I180))="","",OFFSET('Sanitation Data'!$I$28,0,10*ROW('Sanitation Data'!I180)))</f>
        <v/>
      </c>
      <c r="DK186" s="273" t="str">
        <f ca="true">+IF(OFFSET('Sanitation Data'!$I$29,0,10*ROW('Sanitation Data'!I180))="","",OFFSET('Sanitation Data'!$I$29,0,10*ROW('Sanitation Data'!I180)))</f>
        <v/>
      </c>
      <c r="DL186" s="273" t="str">
        <f ca="true">+IF(OFFSET('Sanitation Data'!$I$30,0,10*ROW('Sanitation Data'!I180))="","",OFFSET('Sanitation Data'!$I$30,0,10*ROW('Sanitation Data'!I180)))</f>
        <v/>
      </c>
      <c r="DM186" s="273" t="str">
        <f ca="true">+IF(OFFSET('Sanitation Data'!$I$31,0,10*ROW('Sanitation Data'!I180))="","",OFFSET('Sanitation Data'!$I$31,0,10*ROW('Sanitation Data'!I180)))</f>
        <v/>
      </c>
      <c r="DN186" s="273" t="str">
        <f ca="true">+IF(OFFSET('Sanitation Data'!$I$32,0,10*ROW('Sanitation Data'!I180))="","",OFFSET('Sanitation Data'!$I$32,0,10*ROW('Sanitation Data'!I180)))</f>
        <v/>
      </c>
      <c r="DO186" s="273" t="str">
        <f ca="true">+IF(OFFSET('Hygiene Data'!$D$11,0,10*ROW('Hygiene Data'!D180))="","",OFFSET('Hygiene Data'!$D$11,0,10*ROW('Hygiene Data'!D180)))</f>
        <v/>
      </c>
      <c r="DP186" s="273" t="str">
        <f ca="true">+IF(OFFSET('Hygiene Data'!$D$12,0,10*ROW('Hygiene Data'!D180))="","",OFFSET('Hygiene Data'!$D$12,0,10*ROW('Hygiene Data'!D180)))</f>
        <v/>
      </c>
      <c r="DQ186" s="273" t="str">
        <f ca="true">+IF(OFFSET('Hygiene Data'!$D$13,0,10*ROW('Hygiene Data'!D180))="","",OFFSET('Hygiene Data'!$D$13,0,10*ROW('Hygiene Data'!D180)))</f>
        <v/>
      </c>
      <c r="DR186" s="273" t="str">
        <f ca="true">+IF(OFFSET('Hygiene Data'!$E$11,0,10*ROW('Hygiene Data'!E180))="","",OFFSET('Hygiene Data'!$E$11,0,10*ROW('Hygiene Data'!E180)))</f>
        <v/>
      </c>
      <c r="DS186" s="273" t="str">
        <f ca="true">+IF(OFFSET('Hygiene Data'!$E$12,0,10*ROW('Hygiene Data'!E180))="","",OFFSET('Hygiene Data'!$E$12,0,10*ROW('Hygiene Data'!E180)))</f>
        <v/>
      </c>
      <c r="DT186" s="273" t="str">
        <f ca="true">+IF(OFFSET('Hygiene Data'!$E$13,0,10*ROW('Hygiene Data'!E180))="","",OFFSET('Hygiene Data'!$E$13,0,10*ROW('Hygiene Data'!E180)))</f>
        <v/>
      </c>
      <c r="DU186" s="273" t="str">
        <f ca="true">+IF(OFFSET('Hygiene Data'!$F$11,0,10*ROW('Hygiene Data'!F180))="","",OFFSET('Hygiene Data'!$F$11,0,10*ROW('Hygiene Data'!F180)))</f>
        <v/>
      </c>
      <c r="DV186" s="273" t="str">
        <f ca="true">+IF(OFFSET('Hygiene Data'!$F$12,0,10*ROW('Hygiene Data'!F180))="","",OFFSET('Hygiene Data'!$F$12,0,10*ROW('Hygiene Data'!F180)))</f>
        <v/>
      </c>
      <c r="DW186" s="273" t="str">
        <f ca="true">+IF(OFFSET('Hygiene Data'!$F$13,0,10*ROW('Hygiene Data'!F180))="","",OFFSET('Hygiene Data'!$F$13,0,10*ROW('Hygiene Data'!F180)))</f>
        <v/>
      </c>
      <c r="DX186" s="273" t="str">
        <f ca="true">+IF(OFFSET('Hygiene Data'!$G$11,0,10*ROW('Hygiene Data'!G180))="","",OFFSET('Hygiene Data'!$G$11,0,10*ROW('Hygiene Data'!G180)))</f>
        <v/>
      </c>
      <c r="DY186" s="273" t="str">
        <f ca="true">+IF(OFFSET('Hygiene Data'!$G$12,0,10*ROW('Hygiene Data'!G180))="","",OFFSET('Hygiene Data'!$G$12,0,10*ROW('Hygiene Data'!G180)))</f>
        <v/>
      </c>
      <c r="DZ186" s="273" t="str">
        <f ca="true">+IF(OFFSET('Hygiene Data'!$G$13,0,10*ROW('Hygiene Data'!G180))="","",OFFSET('Hygiene Data'!$G$13,0,10*ROW('Hygiene Data'!G180)))</f>
        <v/>
      </c>
      <c r="EA186" s="273" t="str">
        <f ca="true">+IF(OFFSET('Hygiene Data'!$H$11,0,10*ROW('Hygiene Data'!H180))="","",OFFSET('Hygiene Data'!$H$11,0,10*ROW('Hygiene Data'!H180)))</f>
        <v/>
      </c>
      <c r="EB186" s="273" t="str">
        <f ca="true">+IF(OFFSET('Hygiene Data'!$H$12,0,10*ROW('Hygiene Data'!H180))="","",OFFSET('Hygiene Data'!$H$12,0,10*ROW('Hygiene Data'!H180)))</f>
        <v/>
      </c>
      <c r="EC186" s="273" t="str">
        <f ca="true">+IF(OFFSET('Hygiene Data'!$H$13,0,10*ROW('Hygiene Data'!H180))="","",OFFSET('Hygiene Data'!$H$13,0,10*ROW('Hygiene Data'!H180)))</f>
        <v/>
      </c>
      <c r="ED186" s="273" t="str">
        <f ca="true">+IF(OFFSET('Hygiene Data'!$I$11,0,10*ROW('Hygiene Data'!I180))="","",OFFSET('Hygiene Data'!$I$11,0,10*ROW('Hygiene Data'!I180)))</f>
        <v/>
      </c>
      <c r="EE186" s="273" t="str">
        <f ca="true">+IF(OFFSET('Hygiene Data'!$I$12,0,10*ROW('Hygiene Data'!I180))="","",OFFSET('Hygiene Data'!$I$12,0,10*ROW('Hygiene Data'!I180)))</f>
        <v/>
      </c>
      <c r="EF186" s="273"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29"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3"/>
      <c r="BS187" s="273" t="str">
        <f ca="true">+IF(OFFSET('Water Data'!$D$27,0,10*ROW('Water Data'!D181))="","",OFFSET('Water Data'!$D$27,0,10*ROW('Water Data'!D181)))</f>
        <v/>
      </c>
      <c r="BT187" s="273" t="str">
        <f ca="true">+IF(OFFSET('Water Data'!$D$28,0,10*ROW('Water Data'!D181))="","",OFFSET('Water Data'!$D$28,0,10*ROW('Water Data'!D181)))</f>
        <v/>
      </c>
      <c r="BU187" s="273" t="str">
        <f ca="true">+IF(OFFSET('Water Data'!$D$29,0,10*ROW('Water Data'!D181))="","",OFFSET('Water Data'!$D$29,0,10*ROW('Water Data'!D181)))</f>
        <v/>
      </c>
      <c r="BV187" s="273" t="str">
        <f ca="true">+IF(OFFSET('Water Data'!$E$27,0,10*ROW('Water Data'!E181))="","",OFFSET('Water Data'!$E$27,0,10*ROW('Water Data'!E181)))</f>
        <v/>
      </c>
      <c r="BW187" s="273" t="str">
        <f ca="true">+IF(OFFSET('Water Data'!$E$28,0,10*ROW('Water Data'!E181))="","",OFFSET('Water Data'!$E$28,0,10*ROW('Water Data'!E181)))</f>
        <v/>
      </c>
      <c r="BX187" s="273" t="str">
        <f ca="true">+IF(OFFSET('Water Data'!$E$29,0,10*ROW('Water Data'!E181))="","",OFFSET('Water Data'!$E$29,0,10*ROW('Water Data'!E181)))</f>
        <v/>
      </c>
      <c r="BY187" s="273" t="str">
        <f ca="true">+IF(OFFSET('Water Data'!$F$27,0,10*ROW('Water Data'!F181))="","",OFFSET('Water Data'!$F$27,0,10*ROW('Water Data'!F181)))</f>
        <v/>
      </c>
      <c r="BZ187" s="273" t="str">
        <f ca="true">+IF(OFFSET('Water Data'!$F$28,0,10*ROW('Water Data'!F181))="","",OFFSET('Water Data'!$F$28,0,10*ROW('Water Data'!F181)))</f>
        <v/>
      </c>
      <c r="CA187" s="273" t="str">
        <f ca="true">+IF(OFFSET('Water Data'!$F$29,0,10*ROW('Water Data'!F181))="","",OFFSET('Water Data'!$F$29,0,10*ROW('Water Data'!F181)))</f>
        <v/>
      </c>
      <c r="CB187" s="273" t="str">
        <f ca="true">+IF(OFFSET('Water Data'!$G$27,0,10*ROW('Water Data'!G181))="","",OFFSET('Water Data'!$G$27,0,10*ROW('Water Data'!G181)))</f>
        <v/>
      </c>
      <c r="CC187" s="273" t="str">
        <f ca="true">+IF(OFFSET('Water Data'!$G$28,0,10*ROW('Water Data'!G181))="","",OFFSET('Water Data'!$G$28,0,10*ROW('Water Data'!G181)))</f>
        <v/>
      </c>
      <c r="CD187" s="273" t="str">
        <f ca="true">+IF(OFFSET('Water Data'!$G$29,0,10*ROW('Water Data'!G181))="","",OFFSET('Water Data'!$G$29,0,10*ROW('Water Data'!G181)))</f>
        <v/>
      </c>
      <c r="CE187" s="273" t="str">
        <f ca="true">+IF(OFFSET('Water Data'!$H$27,0,10*ROW('Water Data'!H181))="","",OFFSET('Water Data'!$H$27,0,10*ROW('Water Data'!H181)))</f>
        <v/>
      </c>
      <c r="CF187" s="273" t="str">
        <f ca="true">+IF(OFFSET('Water Data'!$H$28,0,10*ROW('Water Data'!H181))="","",OFFSET('Water Data'!$H$28,0,10*ROW('Water Data'!H181)))</f>
        <v/>
      </c>
      <c r="CG187" s="273" t="str">
        <f ca="true">+IF(OFFSET('Water Data'!$H$29,0,10*ROW('Water Data'!H181))="","",OFFSET('Water Data'!$H$29,0,10*ROW('Water Data'!H181)))</f>
        <v/>
      </c>
      <c r="CH187" s="273" t="str">
        <f ca="true">+IF(OFFSET('Water Data'!$I$27,0,10*ROW('Water Data'!I181))="","",OFFSET('Water Data'!$I$27,0,10*ROW('Water Data'!I181)))</f>
        <v/>
      </c>
      <c r="CI187" s="273" t="str">
        <f ca="true">+IF(OFFSET('Water Data'!$I$28,0,10*ROW('Water Data'!I181))="","",OFFSET('Water Data'!$I$28,0,10*ROW('Water Data'!I181)))</f>
        <v/>
      </c>
      <c r="CJ187" s="273" t="str">
        <f ca="true">+IF(OFFSET('Water Data'!$I$29,0,10*ROW('Water Data'!I181))="","",OFFSET('Water Data'!$I$29,0,10*ROW('Water Data'!I181)))</f>
        <v/>
      </c>
      <c r="CK187" s="273" t="str">
        <f ca="true">+IF(OFFSET('Sanitation Data'!$D$28,0,10*ROW('Sanitation Data'!D181))="","",OFFSET('Sanitation Data'!$D$28,0,10*ROW('Sanitation Data'!D181)))</f>
        <v/>
      </c>
      <c r="CL187" s="273" t="str">
        <f ca="true">+IF(OFFSET('Sanitation Data'!$D$29,0,10*ROW('Sanitation Data'!D181))="","",OFFSET('Sanitation Data'!$D$29,0,10*ROW('Sanitation Data'!D181)))</f>
        <v/>
      </c>
      <c r="CM187" s="273" t="str">
        <f ca="true">+IF(OFFSET('Sanitation Data'!$D$30,0,10*ROW('Sanitation Data'!D181))="","",OFFSET('Sanitation Data'!$D$30,0,10*ROW('Sanitation Data'!D181)))</f>
        <v/>
      </c>
      <c r="CN187" s="273" t="str">
        <f ca="true">+IF(OFFSET('Sanitation Data'!$D$31,0,10*ROW('Sanitation Data'!D181))="","",OFFSET('Sanitation Data'!$D$31,0,10*ROW('Sanitation Data'!D181)))</f>
        <v/>
      </c>
      <c r="CO187" s="273" t="str">
        <f ca="true">+IF(OFFSET('Sanitation Data'!$D$32,0,10*ROW('Sanitation Data'!D181))="","",OFFSET('Sanitation Data'!$D$32,0,10*ROW('Sanitation Data'!D181)))</f>
        <v/>
      </c>
      <c r="CP187" s="273" t="str">
        <f ca="true">+IF(OFFSET('Sanitation Data'!$E$28,0,10*ROW('Sanitation Data'!E181))="","",OFFSET('Sanitation Data'!$E$28,0,10*ROW('Sanitation Data'!E181)))</f>
        <v/>
      </c>
      <c r="CQ187" s="273" t="str">
        <f ca="true">+IF(OFFSET('Sanitation Data'!$E$29,0,10*ROW('Sanitation Data'!E181))="","",OFFSET('Sanitation Data'!$E$29,0,10*ROW('Sanitation Data'!E181)))</f>
        <v/>
      </c>
      <c r="CR187" s="273" t="str">
        <f ca="true">+IF(OFFSET('Sanitation Data'!$E$30,0,10*ROW('Sanitation Data'!E181))="","",OFFSET('Sanitation Data'!$E$30,0,10*ROW('Sanitation Data'!E181)))</f>
        <v/>
      </c>
      <c r="CS187" s="273" t="str">
        <f ca="true">+IF(OFFSET('Sanitation Data'!$E$31,0,10*ROW('Sanitation Data'!E181))="","",OFFSET('Sanitation Data'!$E$31,0,10*ROW('Sanitation Data'!E181)))</f>
        <v/>
      </c>
      <c r="CT187" s="273" t="str">
        <f ca="true">+IF(OFFSET('Sanitation Data'!$E$32,0,10*ROW('Sanitation Data'!E181))="","",OFFSET('Sanitation Data'!$E$32,0,10*ROW('Sanitation Data'!E181)))</f>
        <v/>
      </c>
      <c r="CU187" s="273" t="str">
        <f ca="true">+IF(OFFSET('Sanitation Data'!$F$28,0,10*ROW('Sanitation Data'!F181))="","",OFFSET('Sanitation Data'!$F$28,0,10*ROW('Sanitation Data'!F181)))</f>
        <v/>
      </c>
      <c r="CV187" s="273" t="str">
        <f ca="true">+IF(OFFSET('Sanitation Data'!$F$29,0,10*ROW('Sanitation Data'!F181))="","",OFFSET('Sanitation Data'!$F$29,0,10*ROW('Sanitation Data'!F181)))</f>
        <v/>
      </c>
      <c r="CW187" s="273" t="str">
        <f ca="true">+IF(OFFSET('Sanitation Data'!$F$30,0,10*ROW('Sanitation Data'!F181))="","",OFFSET('Sanitation Data'!$F$30,0,10*ROW('Sanitation Data'!F181)))</f>
        <v/>
      </c>
      <c r="CX187" s="273" t="str">
        <f ca="true">+IF(OFFSET('Sanitation Data'!$F$31,0,10*ROW('Sanitation Data'!F181))="","",OFFSET('Sanitation Data'!$F$31,0,10*ROW('Sanitation Data'!F181)))</f>
        <v/>
      </c>
      <c r="CY187" s="273" t="str">
        <f ca="true">+IF(OFFSET('Sanitation Data'!$F$32,0,10*ROW('Sanitation Data'!F181))="","",OFFSET('Sanitation Data'!$F$32,0,10*ROW('Sanitation Data'!F181)))</f>
        <v/>
      </c>
      <c r="CZ187" s="273" t="str">
        <f ca="true">+IF(OFFSET('Sanitation Data'!$G$28,0,10*ROW('Sanitation Data'!G181))="","",OFFSET('Sanitation Data'!$G$28,0,10*ROW('Sanitation Data'!G181)))</f>
        <v/>
      </c>
      <c r="DA187" s="273" t="str">
        <f ca="true">+IF(OFFSET('Sanitation Data'!$G$29,0,10*ROW('Sanitation Data'!G181))="","",OFFSET('Sanitation Data'!$G$29,0,10*ROW('Sanitation Data'!G181)))</f>
        <v/>
      </c>
      <c r="DB187" s="273" t="str">
        <f ca="true">+IF(OFFSET('Sanitation Data'!$G$30,0,10*ROW('Sanitation Data'!G181))="","",OFFSET('Sanitation Data'!$G$30,0,10*ROW('Sanitation Data'!G181)))</f>
        <v/>
      </c>
      <c r="DC187" s="273" t="str">
        <f ca="true">+IF(OFFSET('Sanitation Data'!$G$31,0,10*ROW('Sanitation Data'!G181))="","",OFFSET('Sanitation Data'!$G$31,0,10*ROW('Sanitation Data'!G181)))</f>
        <v/>
      </c>
      <c r="DD187" s="273" t="str">
        <f ca="true">+IF(OFFSET('Sanitation Data'!$G$32,0,10*ROW('Sanitation Data'!G181))="","",OFFSET('Sanitation Data'!$G$32,0,10*ROW('Sanitation Data'!G181)))</f>
        <v/>
      </c>
      <c r="DE187" s="273" t="str">
        <f ca="true">+IF(OFFSET('Sanitation Data'!$H$28,0,10*ROW('Sanitation Data'!H181))="","",OFFSET('Sanitation Data'!$H$28,0,10*ROW('Sanitation Data'!H181)))</f>
        <v/>
      </c>
      <c r="DF187" s="273" t="str">
        <f ca="true">+IF(OFFSET('Sanitation Data'!$H$29,0,10*ROW('Sanitation Data'!H181))="","",OFFSET('Sanitation Data'!$H$29,0,10*ROW('Sanitation Data'!H181)))</f>
        <v/>
      </c>
      <c r="DG187" s="273" t="str">
        <f ca="true">+IF(OFFSET('Sanitation Data'!$H$30,0,10*ROW('Sanitation Data'!H181))="","",OFFSET('Sanitation Data'!$H$30,0,10*ROW('Sanitation Data'!H181)))</f>
        <v/>
      </c>
      <c r="DH187" s="273" t="str">
        <f ca="true">+IF(OFFSET('Sanitation Data'!$H$31,0,10*ROW('Sanitation Data'!H181))="","",OFFSET('Sanitation Data'!$H$31,0,10*ROW('Sanitation Data'!H181)))</f>
        <v/>
      </c>
      <c r="DI187" s="273" t="str">
        <f ca="true">+IF(OFFSET('Sanitation Data'!$H$32,0,10*ROW('Sanitation Data'!H181))="","",OFFSET('Sanitation Data'!$H$32,0,10*ROW('Sanitation Data'!H181)))</f>
        <v/>
      </c>
      <c r="DJ187" s="273" t="str">
        <f ca="true">+IF(OFFSET('Sanitation Data'!$I$28,0,10*ROW('Sanitation Data'!I181))="","",OFFSET('Sanitation Data'!$I$28,0,10*ROW('Sanitation Data'!I181)))</f>
        <v/>
      </c>
      <c r="DK187" s="273" t="str">
        <f ca="true">+IF(OFFSET('Sanitation Data'!$I$29,0,10*ROW('Sanitation Data'!I181))="","",OFFSET('Sanitation Data'!$I$29,0,10*ROW('Sanitation Data'!I181)))</f>
        <v/>
      </c>
      <c r="DL187" s="273" t="str">
        <f ca="true">+IF(OFFSET('Sanitation Data'!$I$30,0,10*ROW('Sanitation Data'!I181))="","",OFFSET('Sanitation Data'!$I$30,0,10*ROW('Sanitation Data'!I181)))</f>
        <v/>
      </c>
      <c r="DM187" s="273" t="str">
        <f ca="true">+IF(OFFSET('Sanitation Data'!$I$31,0,10*ROW('Sanitation Data'!I181))="","",OFFSET('Sanitation Data'!$I$31,0,10*ROW('Sanitation Data'!I181)))</f>
        <v/>
      </c>
      <c r="DN187" s="273" t="str">
        <f ca="true">+IF(OFFSET('Sanitation Data'!$I$32,0,10*ROW('Sanitation Data'!I181))="","",OFFSET('Sanitation Data'!$I$32,0,10*ROW('Sanitation Data'!I181)))</f>
        <v/>
      </c>
      <c r="DO187" s="273" t="str">
        <f ca="true">+IF(OFFSET('Hygiene Data'!$D$11,0,10*ROW('Hygiene Data'!D181))="","",OFFSET('Hygiene Data'!$D$11,0,10*ROW('Hygiene Data'!D181)))</f>
        <v/>
      </c>
      <c r="DP187" s="273" t="str">
        <f ca="true">+IF(OFFSET('Hygiene Data'!$D$12,0,10*ROW('Hygiene Data'!D181))="","",OFFSET('Hygiene Data'!$D$12,0,10*ROW('Hygiene Data'!D181)))</f>
        <v/>
      </c>
      <c r="DQ187" s="273" t="str">
        <f ca="true">+IF(OFFSET('Hygiene Data'!$D$13,0,10*ROW('Hygiene Data'!D181))="","",OFFSET('Hygiene Data'!$D$13,0,10*ROW('Hygiene Data'!D181)))</f>
        <v/>
      </c>
      <c r="DR187" s="273" t="str">
        <f ca="true">+IF(OFFSET('Hygiene Data'!$E$11,0,10*ROW('Hygiene Data'!E181))="","",OFFSET('Hygiene Data'!$E$11,0,10*ROW('Hygiene Data'!E181)))</f>
        <v/>
      </c>
      <c r="DS187" s="273" t="str">
        <f ca="true">+IF(OFFSET('Hygiene Data'!$E$12,0,10*ROW('Hygiene Data'!E181))="","",OFFSET('Hygiene Data'!$E$12,0,10*ROW('Hygiene Data'!E181)))</f>
        <v/>
      </c>
      <c r="DT187" s="273" t="str">
        <f ca="true">+IF(OFFSET('Hygiene Data'!$E$13,0,10*ROW('Hygiene Data'!E181))="","",OFFSET('Hygiene Data'!$E$13,0,10*ROW('Hygiene Data'!E181)))</f>
        <v/>
      </c>
      <c r="DU187" s="273" t="str">
        <f ca="true">+IF(OFFSET('Hygiene Data'!$F$11,0,10*ROW('Hygiene Data'!F181))="","",OFFSET('Hygiene Data'!$F$11,0,10*ROW('Hygiene Data'!F181)))</f>
        <v/>
      </c>
      <c r="DV187" s="273" t="str">
        <f ca="true">+IF(OFFSET('Hygiene Data'!$F$12,0,10*ROW('Hygiene Data'!F181))="","",OFFSET('Hygiene Data'!$F$12,0,10*ROW('Hygiene Data'!F181)))</f>
        <v/>
      </c>
      <c r="DW187" s="273" t="str">
        <f ca="true">+IF(OFFSET('Hygiene Data'!$F$13,0,10*ROW('Hygiene Data'!F181))="","",OFFSET('Hygiene Data'!$F$13,0,10*ROW('Hygiene Data'!F181)))</f>
        <v/>
      </c>
      <c r="DX187" s="273" t="str">
        <f ca="true">+IF(OFFSET('Hygiene Data'!$G$11,0,10*ROW('Hygiene Data'!G181))="","",OFFSET('Hygiene Data'!$G$11,0,10*ROW('Hygiene Data'!G181)))</f>
        <v/>
      </c>
      <c r="DY187" s="273" t="str">
        <f ca="true">+IF(OFFSET('Hygiene Data'!$G$12,0,10*ROW('Hygiene Data'!G181))="","",OFFSET('Hygiene Data'!$G$12,0,10*ROW('Hygiene Data'!G181)))</f>
        <v/>
      </c>
      <c r="DZ187" s="273" t="str">
        <f ca="true">+IF(OFFSET('Hygiene Data'!$G$13,0,10*ROW('Hygiene Data'!G181))="","",OFFSET('Hygiene Data'!$G$13,0,10*ROW('Hygiene Data'!G181)))</f>
        <v/>
      </c>
      <c r="EA187" s="273" t="str">
        <f ca="true">+IF(OFFSET('Hygiene Data'!$H$11,0,10*ROW('Hygiene Data'!H181))="","",OFFSET('Hygiene Data'!$H$11,0,10*ROW('Hygiene Data'!H181)))</f>
        <v/>
      </c>
      <c r="EB187" s="273" t="str">
        <f ca="true">+IF(OFFSET('Hygiene Data'!$H$12,0,10*ROW('Hygiene Data'!H181))="","",OFFSET('Hygiene Data'!$H$12,0,10*ROW('Hygiene Data'!H181)))</f>
        <v/>
      </c>
      <c r="EC187" s="273" t="str">
        <f ca="true">+IF(OFFSET('Hygiene Data'!$H$13,0,10*ROW('Hygiene Data'!H181))="","",OFFSET('Hygiene Data'!$H$13,0,10*ROW('Hygiene Data'!H181)))</f>
        <v/>
      </c>
      <c r="ED187" s="273" t="str">
        <f ca="true">+IF(OFFSET('Hygiene Data'!$I$11,0,10*ROW('Hygiene Data'!I181))="","",OFFSET('Hygiene Data'!$I$11,0,10*ROW('Hygiene Data'!I181)))</f>
        <v/>
      </c>
      <c r="EE187" s="273" t="str">
        <f ca="true">+IF(OFFSET('Hygiene Data'!$I$12,0,10*ROW('Hygiene Data'!I181))="","",OFFSET('Hygiene Data'!$I$12,0,10*ROW('Hygiene Data'!I181)))</f>
        <v/>
      </c>
      <c r="EF187" s="273"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29"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3"/>
      <c r="BS188" s="273" t="str">
        <f ca="true">+IF(OFFSET('Water Data'!$D$27,0,10*ROW('Water Data'!D182))="","",OFFSET('Water Data'!$D$27,0,10*ROW('Water Data'!D182)))</f>
        <v/>
      </c>
      <c r="BT188" s="273" t="str">
        <f ca="true">+IF(OFFSET('Water Data'!$D$28,0,10*ROW('Water Data'!D182))="","",OFFSET('Water Data'!$D$28,0,10*ROW('Water Data'!D182)))</f>
        <v/>
      </c>
      <c r="BU188" s="273" t="str">
        <f ca="true">+IF(OFFSET('Water Data'!$D$29,0,10*ROW('Water Data'!D182))="","",OFFSET('Water Data'!$D$29,0,10*ROW('Water Data'!D182)))</f>
        <v/>
      </c>
      <c r="BV188" s="273" t="str">
        <f ca="true">+IF(OFFSET('Water Data'!$E$27,0,10*ROW('Water Data'!E182))="","",OFFSET('Water Data'!$E$27,0,10*ROW('Water Data'!E182)))</f>
        <v/>
      </c>
      <c r="BW188" s="273" t="str">
        <f ca="true">+IF(OFFSET('Water Data'!$E$28,0,10*ROW('Water Data'!E182))="","",OFFSET('Water Data'!$E$28,0,10*ROW('Water Data'!E182)))</f>
        <v/>
      </c>
      <c r="BX188" s="273" t="str">
        <f ca="true">+IF(OFFSET('Water Data'!$E$29,0,10*ROW('Water Data'!E182))="","",OFFSET('Water Data'!$E$29,0,10*ROW('Water Data'!E182)))</f>
        <v/>
      </c>
      <c r="BY188" s="273" t="str">
        <f ca="true">+IF(OFFSET('Water Data'!$F$27,0,10*ROW('Water Data'!F182))="","",OFFSET('Water Data'!$F$27,0,10*ROW('Water Data'!F182)))</f>
        <v/>
      </c>
      <c r="BZ188" s="273" t="str">
        <f ca="true">+IF(OFFSET('Water Data'!$F$28,0,10*ROW('Water Data'!F182))="","",OFFSET('Water Data'!$F$28,0,10*ROW('Water Data'!F182)))</f>
        <v/>
      </c>
      <c r="CA188" s="273" t="str">
        <f ca="true">+IF(OFFSET('Water Data'!$F$29,0,10*ROW('Water Data'!F182))="","",OFFSET('Water Data'!$F$29,0,10*ROW('Water Data'!F182)))</f>
        <v/>
      </c>
      <c r="CB188" s="273" t="str">
        <f ca="true">+IF(OFFSET('Water Data'!$G$27,0,10*ROW('Water Data'!G182))="","",OFFSET('Water Data'!$G$27,0,10*ROW('Water Data'!G182)))</f>
        <v/>
      </c>
      <c r="CC188" s="273" t="str">
        <f ca="true">+IF(OFFSET('Water Data'!$G$28,0,10*ROW('Water Data'!G182))="","",OFFSET('Water Data'!$G$28,0,10*ROW('Water Data'!G182)))</f>
        <v/>
      </c>
      <c r="CD188" s="273" t="str">
        <f ca="true">+IF(OFFSET('Water Data'!$G$29,0,10*ROW('Water Data'!G182))="","",OFFSET('Water Data'!$G$29,0,10*ROW('Water Data'!G182)))</f>
        <v/>
      </c>
      <c r="CE188" s="273" t="str">
        <f ca="true">+IF(OFFSET('Water Data'!$H$27,0,10*ROW('Water Data'!H182))="","",OFFSET('Water Data'!$H$27,0,10*ROW('Water Data'!H182)))</f>
        <v/>
      </c>
      <c r="CF188" s="273" t="str">
        <f ca="true">+IF(OFFSET('Water Data'!$H$28,0,10*ROW('Water Data'!H182))="","",OFFSET('Water Data'!$H$28,0,10*ROW('Water Data'!H182)))</f>
        <v/>
      </c>
      <c r="CG188" s="273" t="str">
        <f ca="true">+IF(OFFSET('Water Data'!$H$29,0,10*ROW('Water Data'!H182))="","",OFFSET('Water Data'!$H$29,0,10*ROW('Water Data'!H182)))</f>
        <v/>
      </c>
      <c r="CH188" s="273" t="str">
        <f ca="true">+IF(OFFSET('Water Data'!$I$27,0,10*ROW('Water Data'!I182))="","",OFFSET('Water Data'!$I$27,0,10*ROW('Water Data'!I182)))</f>
        <v/>
      </c>
      <c r="CI188" s="273" t="str">
        <f ca="true">+IF(OFFSET('Water Data'!$I$28,0,10*ROW('Water Data'!I182))="","",OFFSET('Water Data'!$I$28,0,10*ROW('Water Data'!I182)))</f>
        <v/>
      </c>
      <c r="CJ188" s="273" t="str">
        <f ca="true">+IF(OFFSET('Water Data'!$I$29,0,10*ROW('Water Data'!I182))="","",OFFSET('Water Data'!$I$29,0,10*ROW('Water Data'!I182)))</f>
        <v/>
      </c>
      <c r="CK188" s="273" t="str">
        <f ca="true">+IF(OFFSET('Sanitation Data'!$D$28,0,10*ROW('Sanitation Data'!D182))="","",OFFSET('Sanitation Data'!$D$28,0,10*ROW('Sanitation Data'!D182)))</f>
        <v/>
      </c>
      <c r="CL188" s="273" t="str">
        <f ca="true">+IF(OFFSET('Sanitation Data'!$D$29,0,10*ROW('Sanitation Data'!D182))="","",OFFSET('Sanitation Data'!$D$29,0,10*ROW('Sanitation Data'!D182)))</f>
        <v/>
      </c>
      <c r="CM188" s="273" t="str">
        <f ca="true">+IF(OFFSET('Sanitation Data'!$D$30,0,10*ROW('Sanitation Data'!D182))="","",OFFSET('Sanitation Data'!$D$30,0,10*ROW('Sanitation Data'!D182)))</f>
        <v/>
      </c>
      <c r="CN188" s="273" t="str">
        <f ca="true">+IF(OFFSET('Sanitation Data'!$D$31,0,10*ROW('Sanitation Data'!D182))="","",OFFSET('Sanitation Data'!$D$31,0,10*ROW('Sanitation Data'!D182)))</f>
        <v/>
      </c>
      <c r="CO188" s="273" t="str">
        <f ca="true">+IF(OFFSET('Sanitation Data'!$D$32,0,10*ROW('Sanitation Data'!D182))="","",OFFSET('Sanitation Data'!$D$32,0,10*ROW('Sanitation Data'!D182)))</f>
        <v/>
      </c>
      <c r="CP188" s="273" t="str">
        <f ca="true">+IF(OFFSET('Sanitation Data'!$E$28,0,10*ROW('Sanitation Data'!E182))="","",OFFSET('Sanitation Data'!$E$28,0,10*ROW('Sanitation Data'!E182)))</f>
        <v/>
      </c>
      <c r="CQ188" s="273" t="str">
        <f ca="true">+IF(OFFSET('Sanitation Data'!$E$29,0,10*ROW('Sanitation Data'!E182))="","",OFFSET('Sanitation Data'!$E$29,0,10*ROW('Sanitation Data'!E182)))</f>
        <v/>
      </c>
      <c r="CR188" s="273" t="str">
        <f ca="true">+IF(OFFSET('Sanitation Data'!$E$30,0,10*ROW('Sanitation Data'!E182))="","",OFFSET('Sanitation Data'!$E$30,0,10*ROW('Sanitation Data'!E182)))</f>
        <v/>
      </c>
      <c r="CS188" s="273" t="str">
        <f ca="true">+IF(OFFSET('Sanitation Data'!$E$31,0,10*ROW('Sanitation Data'!E182))="","",OFFSET('Sanitation Data'!$E$31,0,10*ROW('Sanitation Data'!E182)))</f>
        <v/>
      </c>
      <c r="CT188" s="273" t="str">
        <f ca="true">+IF(OFFSET('Sanitation Data'!$E$32,0,10*ROW('Sanitation Data'!E182))="","",OFFSET('Sanitation Data'!$E$32,0,10*ROW('Sanitation Data'!E182)))</f>
        <v/>
      </c>
      <c r="CU188" s="273" t="str">
        <f ca="true">+IF(OFFSET('Sanitation Data'!$F$28,0,10*ROW('Sanitation Data'!F182))="","",OFFSET('Sanitation Data'!$F$28,0,10*ROW('Sanitation Data'!F182)))</f>
        <v/>
      </c>
      <c r="CV188" s="273" t="str">
        <f ca="true">+IF(OFFSET('Sanitation Data'!$F$29,0,10*ROW('Sanitation Data'!F182))="","",OFFSET('Sanitation Data'!$F$29,0,10*ROW('Sanitation Data'!F182)))</f>
        <v/>
      </c>
      <c r="CW188" s="273" t="str">
        <f ca="true">+IF(OFFSET('Sanitation Data'!$F$30,0,10*ROW('Sanitation Data'!F182))="","",OFFSET('Sanitation Data'!$F$30,0,10*ROW('Sanitation Data'!F182)))</f>
        <v/>
      </c>
      <c r="CX188" s="273" t="str">
        <f ca="true">+IF(OFFSET('Sanitation Data'!$F$31,0,10*ROW('Sanitation Data'!F182))="","",OFFSET('Sanitation Data'!$F$31,0,10*ROW('Sanitation Data'!F182)))</f>
        <v/>
      </c>
      <c r="CY188" s="273" t="str">
        <f ca="true">+IF(OFFSET('Sanitation Data'!$F$32,0,10*ROW('Sanitation Data'!F182))="","",OFFSET('Sanitation Data'!$F$32,0,10*ROW('Sanitation Data'!F182)))</f>
        <v/>
      </c>
      <c r="CZ188" s="273" t="str">
        <f ca="true">+IF(OFFSET('Sanitation Data'!$G$28,0,10*ROW('Sanitation Data'!G182))="","",OFFSET('Sanitation Data'!$G$28,0,10*ROW('Sanitation Data'!G182)))</f>
        <v/>
      </c>
      <c r="DA188" s="273" t="str">
        <f ca="true">+IF(OFFSET('Sanitation Data'!$G$29,0,10*ROW('Sanitation Data'!G182))="","",OFFSET('Sanitation Data'!$G$29,0,10*ROW('Sanitation Data'!G182)))</f>
        <v/>
      </c>
      <c r="DB188" s="273" t="str">
        <f ca="true">+IF(OFFSET('Sanitation Data'!$G$30,0,10*ROW('Sanitation Data'!G182))="","",OFFSET('Sanitation Data'!$G$30,0,10*ROW('Sanitation Data'!G182)))</f>
        <v/>
      </c>
      <c r="DC188" s="273" t="str">
        <f ca="true">+IF(OFFSET('Sanitation Data'!$G$31,0,10*ROW('Sanitation Data'!G182))="","",OFFSET('Sanitation Data'!$G$31,0,10*ROW('Sanitation Data'!G182)))</f>
        <v/>
      </c>
      <c r="DD188" s="273" t="str">
        <f ca="true">+IF(OFFSET('Sanitation Data'!$G$32,0,10*ROW('Sanitation Data'!G182))="","",OFFSET('Sanitation Data'!$G$32,0,10*ROW('Sanitation Data'!G182)))</f>
        <v/>
      </c>
      <c r="DE188" s="273" t="str">
        <f ca="true">+IF(OFFSET('Sanitation Data'!$H$28,0,10*ROW('Sanitation Data'!H182))="","",OFFSET('Sanitation Data'!$H$28,0,10*ROW('Sanitation Data'!H182)))</f>
        <v/>
      </c>
      <c r="DF188" s="273" t="str">
        <f ca="true">+IF(OFFSET('Sanitation Data'!$H$29,0,10*ROW('Sanitation Data'!H182))="","",OFFSET('Sanitation Data'!$H$29,0,10*ROW('Sanitation Data'!H182)))</f>
        <v/>
      </c>
      <c r="DG188" s="273" t="str">
        <f ca="true">+IF(OFFSET('Sanitation Data'!$H$30,0,10*ROW('Sanitation Data'!H182))="","",OFFSET('Sanitation Data'!$H$30,0,10*ROW('Sanitation Data'!H182)))</f>
        <v/>
      </c>
      <c r="DH188" s="273" t="str">
        <f ca="true">+IF(OFFSET('Sanitation Data'!$H$31,0,10*ROW('Sanitation Data'!H182))="","",OFFSET('Sanitation Data'!$H$31,0,10*ROW('Sanitation Data'!H182)))</f>
        <v/>
      </c>
      <c r="DI188" s="273" t="str">
        <f ca="true">+IF(OFFSET('Sanitation Data'!$H$32,0,10*ROW('Sanitation Data'!H182))="","",OFFSET('Sanitation Data'!$H$32,0,10*ROW('Sanitation Data'!H182)))</f>
        <v/>
      </c>
      <c r="DJ188" s="273" t="str">
        <f ca="true">+IF(OFFSET('Sanitation Data'!$I$28,0,10*ROW('Sanitation Data'!I182))="","",OFFSET('Sanitation Data'!$I$28,0,10*ROW('Sanitation Data'!I182)))</f>
        <v/>
      </c>
      <c r="DK188" s="273" t="str">
        <f ca="true">+IF(OFFSET('Sanitation Data'!$I$29,0,10*ROW('Sanitation Data'!I182))="","",OFFSET('Sanitation Data'!$I$29,0,10*ROW('Sanitation Data'!I182)))</f>
        <v/>
      </c>
      <c r="DL188" s="273" t="str">
        <f ca="true">+IF(OFFSET('Sanitation Data'!$I$30,0,10*ROW('Sanitation Data'!I182))="","",OFFSET('Sanitation Data'!$I$30,0,10*ROW('Sanitation Data'!I182)))</f>
        <v/>
      </c>
      <c r="DM188" s="273" t="str">
        <f ca="true">+IF(OFFSET('Sanitation Data'!$I$31,0,10*ROW('Sanitation Data'!I182))="","",OFFSET('Sanitation Data'!$I$31,0,10*ROW('Sanitation Data'!I182)))</f>
        <v/>
      </c>
      <c r="DN188" s="273" t="str">
        <f ca="true">+IF(OFFSET('Sanitation Data'!$I$32,0,10*ROW('Sanitation Data'!I182))="","",OFFSET('Sanitation Data'!$I$32,0,10*ROW('Sanitation Data'!I182)))</f>
        <v/>
      </c>
      <c r="DO188" s="273" t="str">
        <f ca="true">+IF(OFFSET('Hygiene Data'!$D$11,0,10*ROW('Hygiene Data'!D182))="","",OFFSET('Hygiene Data'!$D$11,0,10*ROW('Hygiene Data'!D182)))</f>
        <v/>
      </c>
      <c r="DP188" s="273" t="str">
        <f ca="true">+IF(OFFSET('Hygiene Data'!$D$12,0,10*ROW('Hygiene Data'!D182))="","",OFFSET('Hygiene Data'!$D$12,0,10*ROW('Hygiene Data'!D182)))</f>
        <v/>
      </c>
      <c r="DQ188" s="273" t="str">
        <f ca="true">+IF(OFFSET('Hygiene Data'!$D$13,0,10*ROW('Hygiene Data'!D182))="","",OFFSET('Hygiene Data'!$D$13,0,10*ROW('Hygiene Data'!D182)))</f>
        <v/>
      </c>
      <c r="DR188" s="273" t="str">
        <f ca="true">+IF(OFFSET('Hygiene Data'!$E$11,0,10*ROW('Hygiene Data'!E182))="","",OFFSET('Hygiene Data'!$E$11,0,10*ROW('Hygiene Data'!E182)))</f>
        <v/>
      </c>
      <c r="DS188" s="273" t="str">
        <f ca="true">+IF(OFFSET('Hygiene Data'!$E$12,0,10*ROW('Hygiene Data'!E182))="","",OFFSET('Hygiene Data'!$E$12,0,10*ROW('Hygiene Data'!E182)))</f>
        <v/>
      </c>
      <c r="DT188" s="273" t="str">
        <f ca="true">+IF(OFFSET('Hygiene Data'!$E$13,0,10*ROW('Hygiene Data'!E182))="","",OFFSET('Hygiene Data'!$E$13,0,10*ROW('Hygiene Data'!E182)))</f>
        <v/>
      </c>
      <c r="DU188" s="273" t="str">
        <f ca="true">+IF(OFFSET('Hygiene Data'!$F$11,0,10*ROW('Hygiene Data'!F182))="","",OFFSET('Hygiene Data'!$F$11,0,10*ROW('Hygiene Data'!F182)))</f>
        <v/>
      </c>
      <c r="DV188" s="273" t="str">
        <f ca="true">+IF(OFFSET('Hygiene Data'!$F$12,0,10*ROW('Hygiene Data'!F182))="","",OFFSET('Hygiene Data'!$F$12,0,10*ROW('Hygiene Data'!F182)))</f>
        <v/>
      </c>
      <c r="DW188" s="273" t="str">
        <f ca="true">+IF(OFFSET('Hygiene Data'!$F$13,0,10*ROW('Hygiene Data'!F182))="","",OFFSET('Hygiene Data'!$F$13,0,10*ROW('Hygiene Data'!F182)))</f>
        <v/>
      </c>
      <c r="DX188" s="273" t="str">
        <f ca="true">+IF(OFFSET('Hygiene Data'!$G$11,0,10*ROW('Hygiene Data'!G182))="","",OFFSET('Hygiene Data'!$G$11,0,10*ROW('Hygiene Data'!G182)))</f>
        <v/>
      </c>
      <c r="DY188" s="273" t="str">
        <f ca="true">+IF(OFFSET('Hygiene Data'!$G$12,0,10*ROW('Hygiene Data'!G182))="","",OFFSET('Hygiene Data'!$G$12,0,10*ROW('Hygiene Data'!G182)))</f>
        <v/>
      </c>
      <c r="DZ188" s="273" t="str">
        <f ca="true">+IF(OFFSET('Hygiene Data'!$G$13,0,10*ROW('Hygiene Data'!G182))="","",OFFSET('Hygiene Data'!$G$13,0,10*ROW('Hygiene Data'!G182)))</f>
        <v/>
      </c>
      <c r="EA188" s="273" t="str">
        <f ca="true">+IF(OFFSET('Hygiene Data'!$H$11,0,10*ROW('Hygiene Data'!H182))="","",OFFSET('Hygiene Data'!$H$11,0,10*ROW('Hygiene Data'!H182)))</f>
        <v/>
      </c>
      <c r="EB188" s="273" t="str">
        <f ca="true">+IF(OFFSET('Hygiene Data'!$H$12,0,10*ROW('Hygiene Data'!H182))="","",OFFSET('Hygiene Data'!$H$12,0,10*ROW('Hygiene Data'!H182)))</f>
        <v/>
      </c>
      <c r="EC188" s="273" t="str">
        <f ca="true">+IF(OFFSET('Hygiene Data'!$H$13,0,10*ROW('Hygiene Data'!H182))="","",OFFSET('Hygiene Data'!$H$13,0,10*ROW('Hygiene Data'!H182)))</f>
        <v/>
      </c>
      <c r="ED188" s="273" t="str">
        <f ca="true">+IF(OFFSET('Hygiene Data'!$I$11,0,10*ROW('Hygiene Data'!I182))="","",OFFSET('Hygiene Data'!$I$11,0,10*ROW('Hygiene Data'!I182)))</f>
        <v/>
      </c>
      <c r="EE188" s="273" t="str">
        <f ca="true">+IF(OFFSET('Hygiene Data'!$I$12,0,10*ROW('Hygiene Data'!I182))="","",OFFSET('Hygiene Data'!$I$12,0,10*ROW('Hygiene Data'!I182)))</f>
        <v/>
      </c>
      <c r="EF188" s="273"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29"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3"/>
      <c r="BS189" s="273" t="str">
        <f ca="true">+IF(OFFSET('Water Data'!$D$27,0,10*ROW('Water Data'!D183))="","",OFFSET('Water Data'!$D$27,0,10*ROW('Water Data'!D183)))</f>
        <v/>
      </c>
      <c r="BT189" s="273" t="str">
        <f ca="true">+IF(OFFSET('Water Data'!$D$28,0,10*ROW('Water Data'!D183))="","",OFFSET('Water Data'!$D$28,0,10*ROW('Water Data'!D183)))</f>
        <v/>
      </c>
      <c r="BU189" s="273" t="str">
        <f ca="true">+IF(OFFSET('Water Data'!$D$29,0,10*ROW('Water Data'!D183))="","",OFFSET('Water Data'!$D$29,0,10*ROW('Water Data'!D183)))</f>
        <v/>
      </c>
      <c r="BV189" s="273" t="str">
        <f ca="true">+IF(OFFSET('Water Data'!$E$27,0,10*ROW('Water Data'!E183))="","",OFFSET('Water Data'!$E$27,0,10*ROW('Water Data'!E183)))</f>
        <v/>
      </c>
      <c r="BW189" s="273" t="str">
        <f ca="true">+IF(OFFSET('Water Data'!$E$28,0,10*ROW('Water Data'!E183))="","",OFFSET('Water Data'!$E$28,0,10*ROW('Water Data'!E183)))</f>
        <v/>
      </c>
      <c r="BX189" s="273" t="str">
        <f ca="true">+IF(OFFSET('Water Data'!$E$29,0,10*ROW('Water Data'!E183))="","",OFFSET('Water Data'!$E$29,0,10*ROW('Water Data'!E183)))</f>
        <v/>
      </c>
      <c r="BY189" s="273" t="str">
        <f ca="true">+IF(OFFSET('Water Data'!$F$27,0,10*ROW('Water Data'!F183))="","",OFFSET('Water Data'!$F$27,0,10*ROW('Water Data'!F183)))</f>
        <v/>
      </c>
      <c r="BZ189" s="273" t="str">
        <f ca="true">+IF(OFFSET('Water Data'!$F$28,0,10*ROW('Water Data'!F183))="","",OFFSET('Water Data'!$F$28,0,10*ROW('Water Data'!F183)))</f>
        <v/>
      </c>
      <c r="CA189" s="273" t="str">
        <f ca="true">+IF(OFFSET('Water Data'!$F$29,0,10*ROW('Water Data'!F183))="","",OFFSET('Water Data'!$F$29,0,10*ROW('Water Data'!F183)))</f>
        <v/>
      </c>
      <c r="CB189" s="273" t="str">
        <f ca="true">+IF(OFFSET('Water Data'!$G$27,0,10*ROW('Water Data'!G183))="","",OFFSET('Water Data'!$G$27,0,10*ROW('Water Data'!G183)))</f>
        <v/>
      </c>
      <c r="CC189" s="273" t="str">
        <f ca="true">+IF(OFFSET('Water Data'!$G$28,0,10*ROW('Water Data'!G183))="","",OFFSET('Water Data'!$G$28,0,10*ROW('Water Data'!G183)))</f>
        <v/>
      </c>
      <c r="CD189" s="273" t="str">
        <f ca="true">+IF(OFFSET('Water Data'!$G$29,0,10*ROW('Water Data'!G183))="","",OFFSET('Water Data'!$G$29,0,10*ROW('Water Data'!G183)))</f>
        <v/>
      </c>
      <c r="CE189" s="273" t="str">
        <f ca="true">+IF(OFFSET('Water Data'!$H$27,0,10*ROW('Water Data'!H183))="","",OFFSET('Water Data'!$H$27,0,10*ROW('Water Data'!H183)))</f>
        <v/>
      </c>
      <c r="CF189" s="273" t="str">
        <f ca="true">+IF(OFFSET('Water Data'!$H$28,0,10*ROW('Water Data'!H183))="","",OFFSET('Water Data'!$H$28,0,10*ROW('Water Data'!H183)))</f>
        <v/>
      </c>
      <c r="CG189" s="273" t="str">
        <f ca="true">+IF(OFFSET('Water Data'!$H$29,0,10*ROW('Water Data'!H183))="","",OFFSET('Water Data'!$H$29,0,10*ROW('Water Data'!H183)))</f>
        <v/>
      </c>
      <c r="CH189" s="273" t="str">
        <f ca="true">+IF(OFFSET('Water Data'!$I$27,0,10*ROW('Water Data'!I183))="","",OFFSET('Water Data'!$I$27,0,10*ROW('Water Data'!I183)))</f>
        <v/>
      </c>
      <c r="CI189" s="273" t="str">
        <f ca="true">+IF(OFFSET('Water Data'!$I$28,0,10*ROW('Water Data'!I183))="","",OFFSET('Water Data'!$I$28,0,10*ROW('Water Data'!I183)))</f>
        <v/>
      </c>
      <c r="CJ189" s="273" t="str">
        <f ca="true">+IF(OFFSET('Water Data'!$I$29,0,10*ROW('Water Data'!I183))="","",OFFSET('Water Data'!$I$29,0,10*ROW('Water Data'!I183)))</f>
        <v/>
      </c>
      <c r="CK189" s="273" t="str">
        <f ca="true">+IF(OFFSET('Sanitation Data'!$D$28,0,10*ROW('Sanitation Data'!D183))="","",OFFSET('Sanitation Data'!$D$28,0,10*ROW('Sanitation Data'!D183)))</f>
        <v/>
      </c>
      <c r="CL189" s="273" t="str">
        <f ca="true">+IF(OFFSET('Sanitation Data'!$D$29,0,10*ROW('Sanitation Data'!D183))="","",OFFSET('Sanitation Data'!$D$29,0,10*ROW('Sanitation Data'!D183)))</f>
        <v/>
      </c>
      <c r="CM189" s="273" t="str">
        <f ca="true">+IF(OFFSET('Sanitation Data'!$D$30,0,10*ROW('Sanitation Data'!D183))="","",OFFSET('Sanitation Data'!$D$30,0,10*ROW('Sanitation Data'!D183)))</f>
        <v/>
      </c>
      <c r="CN189" s="273" t="str">
        <f ca="true">+IF(OFFSET('Sanitation Data'!$D$31,0,10*ROW('Sanitation Data'!D183))="","",OFFSET('Sanitation Data'!$D$31,0,10*ROW('Sanitation Data'!D183)))</f>
        <v/>
      </c>
      <c r="CO189" s="273" t="str">
        <f ca="true">+IF(OFFSET('Sanitation Data'!$D$32,0,10*ROW('Sanitation Data'!D183))="","",OFFSET('Sanitation Data'!$D$32,0,10*ROW('Sanitation Data'!D183)))</f>
        <v/>
      </c>
      <c r="CP189" s="273" t="str">
        <f ca="true">+IF(OFFSET('Sanitation Data'!$E$28,0,10*ROW('Sanitation Data'!E183))="","",OFFSET('Sanitation Data'!$E$28,0,10*ROW('Sanitation Data'!E183)))</f>
        <v/>
      </c>
      <c r="CQ189" s="273" t="str">
        <f ca="true">+IF(OFFSET('Sanitation Data'!$E$29,0,10*ROW('Sanitation Data'!E183))="","",OFFSET('Sanitation Data'!$E$29,0,10*ROW('Sanitation Data'!E183)))</f>
        <v/>
      </c>
      <c r="CR189" s="273" t="str">
        <f ca="true">+IF(OFFSET('Sanitation Data'!$E$30,0,10*ROW('Sanitation Data'!E183))="","",OFFSET('Sanitation Data'!$E$30,0,10*ROW('Sanitation Data'!E183)))</f>
        <v/>
      </c>
      <c r="CS189" s="273" t="str">
        <f ca="true">+IF(OFFSET('Sanitation Data'!$E$31,0,10*ROW('Sanitation Data'!E183))="","",OFFSET('Sanitation Data'!$E$31,0,10*ROW('Sanitation Data'!E183)))</f>
        <v/>
      </c>
      <c r="CT189" s="273" t="str">
        <f ca="true">+IF(OFFSET('Sanitation Data'!$E$32,0,10*ROW('Sanitation Data'!E183))="","",OFFSET('Sanitation Data'!$E$32,0,10*ROW('Sanitation Data'!E183)))</f>
        <v/>
      </c>
      <c r="CU189" s="273" t="str">
        <f ca="true">+IF(OFFSET('Sanitation Data'!$F$28,0,10*ROW('Sanitation Data'!F183))="","",OFFSET('Sanitation Data'!$F$28,0,10*ROW('Sanitation Data'!F183)))</f>
        <v/>
      </c>
      <c r="CV189" s="273" t="str">
        <f ca="true">+IF(OFFSET('Sanitation Data'!$F$29,0,10*ROW('Sanitation Data'!F183))="","",OFFSET('Sanitation Data'!$F$29,0,10*ROW('Sanitation Data'!F183)))</f>
        <v/>
      </c>
      <c r="CW189" s="273" t="str">
        <f ca="true">+IF(OFFSET('Sanitation Data'!$F$30,0,10*ROW('Sanitation Data'!F183))="","",OFFSET('Sanitation Data'!$F$30,0,10*ROW('Sanitation Data'!F183)))</f>
        <v/>
      </c>
      <c r="CX189" s="273" t="str">
        <f ca="true">+IF(OFFSET('Sanitation Data'!$F$31,0,10*ROW('Sanitation Data'!F183))="","",OFFSET('Sanitation Data'!$F$31,0,10*ROW('Sanitation Data'!F183)))</f>
        <v/>
      </c>
      <c r="CY189" s="273" t="str">
        <f ca="true">+IF(OFFSET('Sanitation Data'!$F$32,0,10*ROW('Sanitation Data'!F183))="","",OFFSET('Sanitation Data'!$F$32,0,10*ROW('Sanitation Data'!F183)))</f>
        <v/>
      </c>
      <c r="CZ189" s="273" t="str">
        <f ca="true">+IF(OFFSET('Sanitation Data'!$G$28,0,10*ROW('Sanitation Data'!G183))="","",OFFSET('Sanitation Data'!$G$28,0,10*ROW('Sanitation Data'!G183)))</f>
        <v/>
      </c>
      <c r="DA189" s="273" t="str">
        <f ca="true">+IF(OFFSET('Sanitation Data'!$G$29,0,10*ROW('Sanitation Data'!G183))="","",OFFSET('Sanitation Data'!$G$29,0,10*ROW('Sanitation Data'!G183)))</f>
        <v/>
      </c>
      <c r="DB189" s="273" t="str">
        <f ca="true">+IF(OFFSET('Sanitation Data'!$G$30,0,10*ROW('Sanitation Data'!G183))="","",OFFSET('Sanitation Data'!$G$30,0,10*ROW('Sanitation Data'!G183)))</f>
        <v/>
      </c>
      <c r="DC189" s="273" t="str">
        <f ca="true">+IF(OFFSET('Sanitation Data'!$G$31,0,10*ROW('Sanitation Data'!G183))="","",OFFSET('Sanitation Data'!$G$31,0,10*ROW('Sanitation Data'!G183)))</f>
        <v/>
      </c>
      <c r="DD189" s="273" t="str">
        <f ca="true">+IF(OFFSET('Sanitation Data'!$G$32,0,10*ROW('Sanitation Data'!G183))="","",OFFSET('Sanitation Data'!$G$32,0,10*ROW('Sanitation Data'!G183)))</f>
        <v/>
      </c>
      <c r="DE189" s="273" t="str">
        <f ca="true">+IF(OFFSET('Sanitation Data'!$H$28,0,10*ROW('Sanitation Data'!H183))="","",OFFSET('Sanitation Data'!$H$28,0,10*ROW('Sanitation Data'!H183)))</f>
        <v/>
      </c>
      <c r="DF189" s="273" t="str">
        <f ca="true">+IF(OFFSET('Sanitation Data'!$H$29,0,10*ROW('Sanitation Data'!H183))="","",OFFSET('Sanitation Data'!$H$29,0,10*ROW('Sanitation Data'!H183)))</f>
        <v/>
      </c>
      <c r="DG189" s="273" t="str">
        <f ca="true">+IF(OFFSET('Sanitation Data'!$H$30,0,10*ROW('Sanitation Data'!H183))="","",OFFSET('Sanitation Data'!$H$30,0,10*ROW('Sanitation Data'!H183)))</f>
        <v/>
      </c>
      <c r="DH189" s="273" t="str">
        <f ca="true">+IF(OFFSET('Sanitation Data'!$H$31,0,10*ROW('Sanitation Data'!H183))="","",OFFSET('Sanitation Data'!$H$31,0,10*ROW('Sanitation Data'!H183)))</f>
        <v/>
      </c>
      <c r="DI189" s="273" t="str">
        <f ca="true">+IF(OFFSET('Sanitation Data'!$H$32,0,10*ROW('Sanitation Data'!H183))="","",OFFSET('Sanitation Data'!$H$32,0,10*ROW('Sanitation Data'!H183)))</f>
        <v/>
      </c>
      <c r="DJ189" s="273" t="str">
        <f ca="true">+IF(OFFSET('Sanitation Data'!$I$28,0,10*ROW('Sanitation Data'!I183))="","",OFFSET('Sanitation Data'!$I$28,0,10*ROW('Sanitation Data'!I183)))</f>
        <v/>
      </c>
      <c r="DK189" s="273" t="str">
        <f ca="true">+IF(OFFSET('Sanitation Data'!$I$29,0,10*ROW('Sanitation Data'!I183))="","",OFFSET('Sanitation Data'!$I$29,0,10*ROW('Sanitation Data'!I183)))</f>
        <v/>
      </c>
      <c r="DL189" s="273" t="str">
        <f ca="true">+IF(OFFSET('Sanitation Data'!$I$30,0,10*ROW('Sanitation Data'!I183))="","",OFFSET('Sanitation Data'!$I$30,0,10*ROW('Sanitation Data'!I183)))</f>
        <v/>
      </c>
      <c r="DM189" s="273" t="str">
        <f ca="true">+IF(OFFSET('Sanitation Data'!$I$31,0,10*ROW('Sanitation Data'!I183))="","",OFFSET('Sanitation Data'!$I$31,0,10*ROW('Sanitation Data'!I183)))</f>
        <v/>
      </c>
      <c r="DN189" s="273" t="str">
        <f ca="true">+IF(OFFSET('Sanitation Data'!$I$32,0,10*ROW('Sanitation Data'!I183))="","",OFFSET('Sanitation Data'!$I$32,0,10*ROW('Sanitation Data'!I183)))</f>
        <v/>
      </c>
      <c r="DO189" s="273" t="str">
        <f ca="true">+IF(OFFSET('Hygiene Data'!$D$11,0,10*ROW('Hygiene Data'!D183))="","",OFFSET('Hygiene Data'!$D$11,0,10*ROW('Hygiene Data'!D183)))</f>
        <v/>
      </c>
      <c r="DP189" s="273" t="str">
        <f ca="true">+IF(OFFSET('Hygiene Data'!$D$12,0,10*ROW('Hygiene Data'!D183))="","",OFFSET('Hygiene Data'!$D$12,0,10*ROW('Hygiene Data'!D183)))</f>
        <v/>
      </c>
      <c r="DQ189" s="273" t="str">
        <f ca="true">+IF(OFFSET('Hygiene Data'!$D$13,0,10*ROW('Hygiene Data'!D183))="","",OFFSET('Hygiene Data'!$D$13,0,10*ROW('Hygiene Data'!D183)))</f>
        <v/>
      </c>
      <c r="DR189" s="273" t="str">
        <f ca="true">+IF(OFFSET('Hygiene Data'!$E$11,0,10*ROW('Hygiene Data'!E183))="","",OFFSET('Hygiene Data'!$E$11,0,10*ROW('Hygiene Data'!E183)))</f>
        <v/>
      </c>
      <c r="DS189" s="273" t="str">
        <f ca="true">+IF(OFFSET('Hygiene Data'!$E$12,0,10*ROW('Hygiene Data'!E183))="","",OFFSET('Hygiene Data'!$E$12,0,10*ROW('Hygiene Data'!E183)))</f>
        <v/>
      </c>
      <c r="DT189" s="273" t="str">
        <f ca="true">+IF(OFFSET('Hygiene Data'!$E$13,0,10*ROW('Hygiene Data'!E183))="","",OFFSET('Hygiene Data'!$E$13,0,10*ROW('Hygiene Data'!E183)))</f>
        <v/>
      </c>
      <c r="DU189" s="273" t="str">
        <f ca="true">+IF(OFFSET('Hygiene Data'!$F$11,0,10*ROW('Hygiene Data'!F183))="","",OFFSET('Hygiene Data'!$F$11,0,10*ROW('Hygiene Data'!F183)))</f>
        <v/>
      </c>
      <c r="DV189" s="273" t="str">
        <f ca="true">+IF(OFFSET('Hygiene Data'!$F$12,0,10*ROW('Hygiene Data'!F183))="","",OFFSET('Hygiene Data'!$F$12,0,10*ROW('Hygiene Data'!F183)))</f>
        <v/>
      </c>
      <c r="DW189" s="273" t="str">
        <f ca="true">+IF(OFFSET('Hygiene Data'!$F$13,0,10*ROW('Hygiene Data'!F183))="","",OFFSET('Hygiene Data'!$F$13,0,10*ROW('Hygiene Data'!F183)))</f>
        <v/>
      </c>
      <c r="DX189" s="273" t="str">
        <f ca="true">+IF(OFFSET('Hygiene Data'!$G$11,0,10*ROW('Hygiene Data'!G183))="","",OFFSET('Hygiene Data'!$G$11,0,10*ROW('Hygiene Data'!G183)))</f>
        <v/>
      </c>
      <c r="DY189" s="273" t="str">
        <f ca="true">+IF(OFFSET('Hygiene Data'!$G$12,0,10*ROW('Hygiene Data'!G183))="","",OFFSET('Hygiene Data'!$G$12,0,10*ROW('Hygiene Data'!G183)))</f>
        <v/>
      </c>
      <c r="DZ189" s="273" t="str">
        <f ca="true">+IF(OFFSET('Hygiene Data'!$G$13,0,10*ROW('Hygiene Data'!G183))="","",OFFSET('Hygiene Data'!$G$13,0,10*ROW('Hygiene Data'!G183)))</f>
        <v/>
      </c>
      <c r="EA189" s="273" t="str">
        <f ca="true">+IF(OFFSET('Hygiene Data'!$H$11,0,10*ROW('Hygiene Data'!H183))="","",OFFSET('Hygiene Data'!$H$11,0,10*ROW('Hygiene Data'!H183)))</f>
        <v/>
      </c>
      <c r="EB189" s="273" t="str">
        <f ca="true">+IF(OFFSET('Hygiene Data'!$H$12,0,10*ROW('Hygiene Data'!H183))="","",OFFSET('Hygiene Data'!$H$12,0,10*ROW('Hygiene Data'!H183)))</f>
        <v/>
      </c>
      <c r="EC189" s="273" t="str">
        <f ca="true">+IF(OFFSET('Hygiene Data'!$H$13,0,10*ROW('Hygiene Data'!H183))="","",OFFSET('Hygiene Data'!$H$13,0,10*ROW('Hygiene Data'!H183)))</f>
        <v/>
      </c>
      <c r="ED189" s="273" t="str">
        <f ca="true">+IF(OFFSET('Hygiene Data'!$I$11,0,10*ROW('Hygiene Data'!I183))="","",OFFSET('Hygiene Data'!$I$11,0,10*ROW('Hygiene Data'!I183)))</f>
        <v/>
      </c>
      <c r="EE189" s="273" t="str">
        <f ca="true">+IF(OFFSET('Hygiene Data'!$I$12,0,10*ROW('Hygiene Data'!I183))="","",OFFSET('Hygiene Data'!$I$12,0,10*ROW('Hygiene Data'!I183)))</f>
        <v/>
      </c>
      <c r="EF189" s="273"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29"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3"/>
      <c r="BS190" s="273" t="str">
        <f ca="true">+IF(OFFSET('Water Data'!$D$27,0,10*ROW('Water Data'!D184))="","",OFFSET('Water Data'!$D$27,0,10*ROW('Water Data'!D184)))</f>
        <v/>
      </c>
      <c r="BT190" s="273" t="str">
        <f ca="true">+IF(OFFSET('Water Data'!$D$28,0,10*ROW('Water Data'!D184))="","",OFFSET('Water Data'!$D$28,0,10*ROW('Water Data'!D184)))</f>
        <v/>
      </c>
      <c r="BU190" s="273" t="str">
        <f ca="true">+IF(OFFSET('Water Data'!$D$29,0,10*ROW('Water Data'!D184))="","",OFFSET('Water Data'!$D$29,0,10*ROW('Water Data'!D184)))</f>
        <v/>
      </c>
      <c r="BV190" s="273" t="str">
        <f ca="true">+IF(OFFSET('Water Data'!$E$27,0,10*ROW('Water Data'!E184))="","",OFFSET('Water Data'!$E$27,0,10*ROW('Water Data'!E184)))</f>
        <v/>
      </c>
      <c r="BW190" s="273" t="str">
        <f ca="true">+IF(OFFSET('Water Data'!$E$28,0,10*ROW('Water Data'!E184))="","",OFFSET('Water Data'!$E$28,0,10*ROW('Water Data'!E184)))</f>
        <v/>
      </c>
      <c r="BX190" s="273" t="str">
        <f ca="true">+IF(OFFSET('Water Data'!$E$29,0,10*ROW('Water Data'!E184))="","",OFFSET('Water Data'!$E$29,0,10*ROW('Water Data'!E184)))</f>
        <v/>
      </c>
      <c r="BY190" s="273" t="str">
        <f ca="true">+IF(OFFSET('Water Data'!$F$27,0,10*ROW('Water Data'!F184))="","",OFFSET('Water Data'!$F$27,0,10*ROW('Water Data'!F184)))</f>
        <v/>
      </c>
      <c r="BZ190" s="273" t="str">
        <f ca="true">+IF(OFFSET('Water Data'!$F$28,0,10*ROW('Water Data'!F184))="","",OFFSET('Water Data'!$F$28,0,10*ROW('Water Data'!F184)))</f>
        <v/>
      </c>
      <c r="CA190" s="273" t="str">
        <f ca="true">+IF(OFFSET('Water Data'!$F$29,0,10*ROW('Water Data'!F184))="","",OFFSET('Water Data'!$F$29,0,10*ROW('Water Data'!F184)))</f>
        <v/>
      </c>
      <c r="CB190" s="273" t="str">
        <f ca="true">+IF(OFFSET('Water Data'!$G$27,0,10*ROW('Water Data'!G184))="","",OFFSET('Water Data'!$G$27,0,10*ROW('Water Data'!G184)))</f>
        <v/>
      </c>
      <c r="CC190" s="273" t="str">
        <f ca="true">+IF(OFFSET('Water Data'!$G$28,0,10*ROW('Water Data'!G184))="","",OFFSET('Water Data'!$G$28,0,10*ROW('Water Data'!G184)))</f>
        <v/>
      </c>
      <c r="CD190" s="273" t="str">
        <f ca="true">+IF(OFFSET('Water Data'!$G$29,0,10*ROW('Water Data'!G184))="","",OFFSET('Water Data'!$G$29,0,10*ROW('Water Data'!G184)))</f>
        <v/>
      </c>
      <c r="CE190" s="273" t="str">
        <f ca="true">+IF(OFFSET('Water Data'!$H$27,0,10*ROW('Water Data'!H184))="","",OFFSET('Water Data'!$H$27,0,10*ROW('Water Data'!H184)))</f>
        <v/>
      </c>
      <c r="CF190" s="273" t="str">
        <f ca="true">+IF(OFFSET('Water Data'!$H$28,0,10*ROW('Water Data'!H184))="","",OFFSET('Water Data'!$H$28,0,10*ROW('Water Data'!H184)))</f>
        <v/>
      </c>
      <c r="CG190" s="273" t="str">
        <f ca="true">+IF(OFFSET('Water Data'!$H$29,0,10*ROW('Water Data'!H184))="","",OFFSET('Water Data'!$H$29,0,10*ROW('Water Data'!H184)))</f>
        <v/>
      </c>
      <c r="CH190" s="273" t="str">
        <f ca="true">+IF(OFFSET('Water Data'!$I$27,0,10*ROW('Water Data'!I184))="","",OFFSET('Water Data'!$I$27,0,10*ROW('Water Data'!I184)))</f>
        <v/>
      </c>
      <c r="CI190" s="273" t="str">
        <f ca="true">+IF(OFFSET('Water Data'!$I$28,0,10*ROW('Water Data'!I184))="","",OFFSET('Water Data'!$I$28,0,10*ROW('Water Data'!I184)))</f>
        <v/>
      </c>
      <c r="CJ190" s="273" t="str">
        <f ca="true">+IF(OFFSET('Water Data'!$I$29,0,10*ROW('Water Data'!I184))="","",OFFSET('Water Data'!$I$29,0,10*ROW('Water Data'!I184)))</f>
        <v/>
      </c>
      <c r="CK190" s="273" t="str">
        <f ca="true">+IF(OFFSET('Sanitation Data'!$D$28,0,10*ROW('Sanitation Data'!D184))="","",OFFSET('Sanitation Data'!$D$28,0,10*ROW('Sanitation Data'!D184)))</f>
        <v/>
      </c>
      <c r="CL190" s="273" t="str">
        <f ca="true">+IF(OFFSET('Sanitation Data'!$D$29,0,10*ROW('Sanitation Data'!D184))="","",OFFSET('Sanitation Data'!$D$29,0,10*ROW('Sanitation Data'!D184)))</f>
        <v/>
      </c>
      <c r="CM190" s="273" t="str">
        <f ca="true">+IF(OFFSET('Sanitation Data'!$D$30,0,10*ROW('Sanitation Data'!D184))="","",OFFSET('Sanitation Data'!$D$30,0,10*ROW('Sanitation Data'!D184)))</f>
        <v/>
      </c>
      <c r="CN190" s="273" t="str">
        <f ca="true">+IF(OFFSET('Sanitation Data'!$D$31,0,10*ROW('Sanitation Data'!D184))="","",OFFSET('Sanitation Data'!$D$31,0,10*ROW('Sanitation Data'!D184)))</f>
        <v/>
      </c>
      <c r="CO190" s="273" t="str">
        <f ca="true">+IF(OFFSET('Sanitation Data'!$D$32,0,10*ROW('Sanitation Data'!D184))="","",OFFSET('Sanitation Data'!$D$32,0,10*ROW('Sanitation Data'!D184)))</f>
        <v/>
      </c>
      <c r="CP190" s="273" t="str">
        <f ca="true">+IF(OFFSET('Sanitation Data'!$E$28,0,10*ROW('Sanitation Data'!E184))="","",OFFSET('Sanitation Data'!$E$28,0,10*ROW('Sanitation Data'!E184)))</f>
        <v/>
      </c>
      <c r="CQ190" s="273" t="str">
        <f ca="true">+IF(OFFSET('Sanitation Data'!$E$29,0,10*ROW('Sanitation Data'!E184))="","",OFFSET('Sanitation Data'!$E$29,0,10*ROW('Sanitation Data'!E184)))</f>
        <v/>
      </c>
      <c r="CR190" s="273" t="str">
        <f ca="true">+IF(OFFSET('Sanitation Data'!$E$30,0,10*ROW('Sanitation Data'!E184))="","",OFFSET('Sanitation Data'!$E$30,0,10*ROW('Sanitation Data'!E184)))</f>
        <v/>
      </c>
      <c r="CS190" s="273" t="str">
        <f ca="true">+IF(OFFSET('Sanitation Data'!$E$31,0,10*ROW('Sanitation Data'!E184))="","",OFFSET('Sanitation Data'!$E$31,0,10*ROW('Sanitation Data'!E184)))</f>
        <v/>
      </c>
      <c r="CT190" s="273" t="str">
        <f ca="true">+IF(OFFSET('Sanitation Data'!$E$32,0,10*ROW('Sanitation Data'!E184))="","",OFFSET('Sanitation Data'!$E$32,0,10*ROW('Sanitation Data'!E184)))</f>
        <v/>
      </c>
      <c r="CU190" s="273" t="str">
        <f ca="true">+IF(OFFSET('Sanitation Data'!$F$28,0,10*ROW('Sanitation Data'!F184))="","",OFFSET('Sanitation Data'!$F$28,0,10*ROW('Sanitation Data'!F184)))</f>
        <v/>
      </c>
      <c r="CV190" s="273" t="str">
        <f ca="true">+IF(OFFSET('Sanitation Data'!$F$29,0,10*ROW('Sanitation Data'!F184))="","",OFFSET('Sanitation Data'!$F$29,0,10*ROW('Sanitation Data'!F184)))</f>
        <v/>
      </c>
      <c r="CW190" s="273" t="str">
        <f ca="true">+IF(OFFSET('Sanitation Data'!$F$30,0,10*ROW('Sanitation Data'!F184))="","",OFFSET('Sanitation Data'!$F$30,0,10*ROW('Sanitation Data'!F184)))</f>
        <v/>
      </c>
      <c r="CX190" s="273" t="str">
        <f ca="true">+IF(OFFSET('Sanitation Data'!$F$31,0,10*ROW('Sanitation Data'!F184))="","",OFFSET('Sanitation Data'!$F$31,0,10*ROW('Sanitation Data'!F184)))</f>
        <v/>
      </c>
      <c r="CY190" s="273" t="str">
        <f ca="true">+IF(OFFSET('Sanitation Data'!$F$32,0,10*ROW('Sanitation Data'!F184))="","",OFFSET('Sanitation Data'!$F$32,0,10*ROW('Sanitation Data'!F184)))</f>
        <v/>
      </c>
      <c r="CZ190" s="273" t="str">
        <f ca="true">+IF(OFFSET('Sanitation Data'!$G$28,0,10*ROW('Sanitation Data'!G184))="","",OFFSET('Sanitation Data'!$G$28,0,10*ROW('Sanitation Data'!G184)))</f>
        <v/>
      </c>
      <c r="DA190" s="273" t="str">
        <f ca="true">+IF(OFFSET('Sanitation Data'!$G$29,0,10*ROW('Sanitation Data'!G184))="","",OFFSET('Sanitation Data'!$G$29,0,10*ROW('Sanitation Data'!G184)))</f>
        <v/>
      </c>
      <c r="DB190" s="273" t="str">
        <f ca="true">+IF(OFFSET('Sanitation Data'!$G$30,0,10*ROW('Sanitation Data'!G184))="","",OFFSET('Sanitation Data'!$G$30,0,10*ROW('Sanitation Data'!G184)))</f>
        <v/>
      </c>
      <c r="DC190" s="273" t="str">
        <f ca="true">+IF(OFFSET('Sanitation Data'!$G$31,0,10*ROW('Sanitation Data'!G184))="","",OFFSET('Sanitation Data'!$G$31,0,10*ROW('Sanitation Data'!G184)))</f>
        <v/>
      </c>
      <c r="DD190" s="273" t="str">
        <f ca="true">+IF(OFFSET('Sanitation Data'!$G$32,0,10*ROW('Sanitation Data'!G184))="","",OFFSET('Sanitation Data'!$G$32,0,10*ROW('Sanitation Data'!G184)))</f>
        <v/>
      </c>
      <c r="DE190" s="273" t="str">
        <f ca="true">+IF(OFFSET('Sanitation Data'!$H$28,0,10*ROW('Sanitation Data'!H184))="","",OFFSET('Sanitation Data'!$H$28,0,10*ROW('Sanitation Data'!H184)))</f>
        <v/>
      </c>
      <c r="DF190" s="273" t="str">
        <f ca="true">+IF(OFFSET('Sanitation Data'!$H$29,0,10*ROW('Sanitation Data'!H184))="","",OFFSET('Sanitation Data'!$H$29,0,10*ROW('Sanitation Data'!H184)))</f>
        <v/>
      </c>
      <c r="DG190" s="273" t="str">
        <f ca="true">+IF(OFFSET('Sanitation Data'!$H$30,0,10*ROW('Sanitation Data'!H184))="","",OFFSET('Sanitation Data'!$H$30,0,10*ROW('Sanitation Data'!H184)))</f>
        <v/>
      </c>
      <c r="DH190" s="273" t="str">
        <f ca="true">+IF(OFFSET('Sanitation Data'!$H$31,0,10*ROW('Sanitation Data'!H184))="","",OFFSET('Sanitation Data'!$H$31,0,10*ROW('Sanitation Data'!H184)))</f>
        <v/>
      </c>
      <c r="DI190" s="273" t="str">
        <f ca="true">+IF(OFFSET('Sanitation Data'!$H$32,0,10*ROW('Sanitation Data'!H184))="","",OFFSET('Sanitation Data'!$H$32,0,10*ROW('Sanitation Data'!H184)))</f>
        <v/>
      </c>
      <c r="DJ190" s="273" t="str">
        <f ca="true">+IF(OFFSET('Sanitation Data'!$I$28,0,10*ROW('Sanitation Data'!I184))="","",OFFSET('Sanitation Data'!$I$28,0,10*ROW('Sanitation Data'!I184)))</f>
        <v/>
      </c>
      <c r="DK190" s="273" t="str">
        <f ca="true">+IF(OFFSET('Sanitation Data'!$I$29,0,10*ROW('Sanitation Data'!I184))="","",OFFSET('Sanitation Data'!$I$29,0,10*ROW('Sanitation Data'!I184)))</f>
        <v/>
      </c>
      <c r="DL190" s="273" t="str">
        <f ca="true">+IF(OFFSET('Sanitation Data'!$I$30,0,10*ROW('Sanitation Data'!I184))="","",OFFSET('Sanitation Data'!$I$30,0,10*ROW('Sanitation Data'!I184)))</f>
        <v/>
      </c>
      <c r="DM190" s="273" t="str">
        <f ca="true">+IF(OFFSET('Sanitation Data'!$I$31,0,10*ROW('Sanitation Data'!I184))="","",OFFSET('Sanitation Data'!$I$31,0,10*ROW('Sanitation Data'!I184)))</f>
        <v/>
      </c>
      <c r="DN190" s="273" t="str">
        <f ca="true">+IF(OFFSET('Sanitation Data'!$I$32,0,10*ROW('Sanitation Data'!I184))="","",OFFSET('Sanitation Data'!$I$32,0,10*ROW('Sanitation Data'!I184)))</f>
        <v/>
      </c>
      <c r="DO190" s="273" t="str">
        <f ca="true">+IF(OFFSET('Hygiene Data'!$D$11,0,10*ROW('Hygiene Data'!D184))="","",OFFSET('Hygiene Data'!$D$11,0,10*ROW('Hygiene Data'!D184)))</f>
        <v/>
      </c>
      <c r="DP190" s="273" t="str">
        <f ca="true">+IF(OFFSET('Hygiene Data'!$D$12,0,10*ROW('Hygiene Data'!D184))="","",OFFSET('Hygiene Data'!$D$12,0,10*ROW('Hygiene Data'!D184)))</f>
        <v/>
      </c>
      <c r="DQ190" s="273" t="str">
        <f ca="true">+IF(OFFSET('Hygiene Data'!$D$13,0,10*ROW('Hygiene Data'!D184))="","",OFFSET('Hygiene Data'!$D$13,0,10*ROW('Hygiene Data'!D184)))</f>
        <v/>
      </c>
      <c r="DR190" s="273" t="str">
        <f ca="true">+IF(OFFSET('Hygiene Data'!$E$11,0,10*ROW('Hygiene Data'!E184))="","",OFFSET('Hygiene Data'!$E$11,0,10*ROW('Hygiene Data'!E184)))</f>
        <v/>
      </c>
      <c r="DS190" s="273" t="str">
        <f ca="true">+IF(OFFSET('Hygiene Data'!$E$12,0,10*ROW('Hygiene Data'!E184))="","",OFFSET('Hygiene Data'!$E$12,0,10*ROW('Hygiene Data'!E184)))</f>
        <v/>
      </c>
      <c r="DT190" s="273" t="str">
        <f ca="true">+IF(OFFSET('Hygiene Data'!$E$13,0,10*ROW('Hygiene Data'!E184))="","",OFFSET('Hygiene Data'!$E$13,0,10*ROW('Hygiene Data'!E184)))</f>
        <v/>
      </c>
      <c r="DU190" s="273" t="str">
        <f ca="true">+IF(OFFSET('Hygiene Data'!$F$11,0,10*ROW('Hygiene Data'!F184))="","",OFFSET('Hygiene Data'!$F$11,0,10*ROW('Hygiene Data'!F184)))</f>
        <v/>
      </c>
      <c r="DV190" s="273" t="str">
        <f ca="true">+IF(OFFSET('Hygiene Data'!$F$12,0,10*ROW('Hygiene Data'!F184))="","",OFFSET('Hygiene Data'!$F$12,0,10*ROW('Hygiene Data'!F184)))</f>
        <v/>
      </c>
      <c r="DW190" s="273" t="str">
        <f ca="true">+IF(OFFSET('Hygiene Data'!$F$13,0,10*ROW('Hygiene Data'!F184))="","",OFFSET('Hygiene Data'!$F$13,0,10*ROW('Hygiene Data'!F184)))</f>
        <v/>
      </c>
      <c r="DX190" s="273" t="str">
        <f ca="true">+IF(OFFSET('Hygiene Data'!$G$11,0,10*ROW('Hygiene Data'!G184))="","",OFFSET('Hygiene Data'!$G$11,0,10*ROW('Hygiene Data'!G184)))</f>
        <v/>
      </c>
      <c r="DY190" s="273" t="str">
        <f ca="true">+IF(OFFSET('Hygiene Data'!$G$12,0,10*ROW('Hygiene Data'!G184))="","",OFFSET('Hygiene Data'!$G$12,0,10*ROW('Hygiene Data'!G184)))</f>
        <v/>
      </c>
      <c r="DZ190" s="273" t="str">
        <f ca="true">+IF(OFFSET('Hygiene Data'!$G$13,0,10*ROW('Hygiene Data'!G184))="","",OFFSET('Hygiene Data'!$G$13,0,10*ROW('Hygiene Data'!G184)))</f>
        <v/>
      </c>
      <c r="EA190" s="273" t="str">
        <f ca="true">+IF(OFFSET('Hygiene Data'!$H$11,0,10*ROW('Hygiene Data'!H184))="","",OFFSET('Hygiene Data'!$H$11,0,10*ROW('Hygiene Data'!H184)))</f>
        <v/>
      </c>
      <c r="EB190" s="273" t="str">
        <f ca="true">+IF(OFFSET('Hygiene Data'!$H$12,0,10*ROW('Hygiene Data'!H184))="","",OFFSET('Hygiene Data'!$H$12,0,10*ROW('Hygiene Data'!H184)))</f>
        <v/>
      </c>
      <c r="EC190" s="273" t="str">
        <f ca="true">+IF(OFFSET('Hygiene Data'!$H$13,0,10*ROW('Hygiene Data'!H184))="","",OFFSET('Hygiene Data'!$H$13,0,10*ROW('Hygiene Data'!H184)))</f>
        <v/>
      </c>
      <c r="ED190" s="273" t="str">
        <f ca="true">+IF(OFFSET('Hygiene Data'!$I$11,0,10*ROW('Hygiene Data'!I184))="","",OFFSET('Hygiene Data'!$I$11,0,10*ROW('Hygiene Data'!I184)))</f>
        <v/>
      </c>
      <c r="EE190" s="273" t="str">
        <f ca="true">+IF(OFFSET('Hygiene Data'!$I$12,0,10*ROW('Hygiene Data'!I184))="","",OFFSET('Hygiene Data'!$I$12,0,10*ROW('Hygiene Data'!I184)))</f>
        <v/>
      </c>
      <c r="EF190" s="273"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29"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3"/>
      <c r="BS191" s="273" t="str">
        <f ca="true">+IF(OFFSET('Water Data'!$D$27,0,10*ROW('Water Data'!D185))="","",OFFSET('Water Data'!$D$27,0,10*ROW('Water Data'!D185)))</f>
        <v/>
      </c>
      <c r="BT191" s="273" t="str">
        <f ca="true">+IF(OFFSET('Water Data'!$D$28,0,10*ROW('Water Data'!D185))="","",OFFSET('Water Data'!$D$28,0,10*ROW('Water Data'!D185)))</f>
        <v/>
      </c>
      <c r="BU191" s="273" t="str">
        <f ca="true">+IF(OFFSET('Water Data'!$D$29,0,10*ROW('Water Data'!D185))="","",OFFSET('Water Data'!$D$29,0,10*ROW('Water Data'!D185)))</f>
        <v/>
      </c>
      <c r="BV191" s="273" t="str">
        <f ca="true">+IF(OFFSET('Water Data'!$E$27,0,10*ROW('Water Data'!E185))="","",OFFSET('Water Data'!$E$27,0,10*ROW('Water Data'!E185)))</f>
        <v/>
      </c>
      <c r="BW191" s="273" t="str">
        <f ca="true">+IF(OFFSET('Water Data'!$E$28,0,10*ROW('Water Data'!E185))="","",OFFSET('Water Data'!$E$28,0,10*ROW('Water Data'!E185)))</f>
        <v/>
      </c>
      <c r="BX191" s="273" t="str">
        <f ca="true">+IF(OFFSET('Water Data'!$E$29,0,10*ROW('Water Data'!E185))="","",OFFSET('Water Data'!$E$29,0,10*ROW('Water Data'!E185)))</f>
        <v/>
      </c>
      <c r="BY191" s="273" t="str">
        <f ca="true">+IF(OFFSET('Water Data'!$F$27,0,10*ROW('Water Data'!F185))="","",OFFSET('Water Data'!$F$27,0,10*ROW('Water Data'!F185)))</f>
        <v/>
      </c>
      <c r="BZ191" s="273" t="str">
        <f ca="true">+IF(OFFSET('Water Data'!$F$28,0,10*ROW('Water Data'!F185))="","",OFFSET('Water Data'!$F$28,0,10*ROW('Water Data'!F185)))</f>
        <v/>
      </c>
      <c r="CA191" s="273" t="str">
        <f ca="true">+IF(OFFSET('Water Data'!$F$29,0,10*ROW('Water Data'!F185))="","",OFFSET('Water Data'!$F$29,0,10*ROW('Water Data'!F185)))</f>
        <v/>
      </c>
      <c r="CB191" s="273" t="str">
        <f ca="true">+IF(OFFSET('Water Data'!$G$27,0,10*ROW('Water Data'!G185))="","",OFFSET('Water Data'!$G$27,0,10*ROW('Water Data'!G185)))</f>
        <v/>
      </c>
      <c r="CC191" s="273" t="str">
        <f ca="true">+IF(OFFSET('Water Data'!$G$28,0,10*ROW('Water Data'!G185))="","",OFFSET('Water Data'!$G$28,0,10*ROW('Water Data'!G185)))</f>
        <v/>
      </c>
      <c r="CD191" s="273" t="str">
        <f ca="true">+IF(OFFSET('Water Data'!$G$29,0,10*ROW('Water Data'!G185))="","",OFFSET('Water Data'!$G$29,0,10*ROW('Water Data'!G185)))</f>
        <v/>
      </c>
      <c r="CE191" s="273" t="str">
        <f ca="true">+IF(OFFSET('Water Data'!$H$27,0,10*ROW('Water Data'!H185))="","",OFFSET('Water Data'!$H$27,0,10*ROW('Water Data'!H185)))</f>
        <v/>
      </c>
      <c r="CF191" s="273" t="str">
        <f ca="true">+IF(OFFSET('Water Data'!$H$28,0,10*ROW('Water Data'!H185))="","",OFFSET('Water Data'!$H$28,0,10*ROW('Water Data'!H185)))</f>
        <v/>
      </c>
      <c r="CG191" s="273" t="str">
        <f ca="true">+IF(OFFSET('Water Data'!$H$29,0,10*ROW('Water Data'!H185))="","",OFFSET('Water Data'!$H$29,0,10*ROW('Water Data'!H185)))</f>
        <v/>
      </c>
      <c r="CH191" s="273" t="str">
        <f ca="true">+IF(OFFSET('Water Data'!$I$27,0,10*ROW('Water Data'!I185))="","",OFFSET('Water Data'!$I$27,0,10*ROW('Water Data'!I185)))</f>
        <v/>
      </c>
      <c r="CI191" s="273" t="str">
        <f ca="true">+IF(OFFSET('Water Data'!$I$28,0,10*ROW('Water Data'!I185))="","",OFFSET('Water Data'!$I$28,0,10*ROW('Water Data'!I185)))</f>
        <v/>
      </c>
      <c r="CJ191" s="273" t="str">
        <f ca="true">+IF(OFFSET('Water Data'!$I$29,0,10*ROW('Water Data'!I185))="","",OFFSET('Water Data'!$I$29,0,10*ROW('Water Data'!I185)))</f>
        <v/>
      </c>
      <c r="CK191" s="273" t="str">
        <f ca="true">+IF(OFFSET('Sanitation Data'!$D$28,0,10*ROW('Sanitation Data'!D185))="","",OFFSET('Sanitation Data'!$D$28,0,10*ROW('Sanitation Data'!D185)))</f>
        <v/>
      </c>
      <c r="CL191" s="273" t="str">
        <f ca="true">+IF(OFFSET('Sanitation Data'!$D$29,0,10*ROW('Sanitation Data'!D185))="","",OFFSET('Sanitation Data'!$D$29,0,10*ROW('Sanitation Data'!D185)))</f>
        <v/>
      </c>
      <c r="CM191" s="273" t="str">
        <f ca="true">+IF(OFFSET('Sanitation Data'!$D$30,0,10*ROW('Sanitation Data'!D185))="","",OFFSET('Sanitation Data'!$D$30,0,10*ROW('Sanitation Data'!D185)))</f>
        <v/>
      </c>
      <c r="CN191" s="273" t="str">
        <f ca="true">+IF(OFFSET('Sanitation Data'!$D$31,0,10*ROW('Sanitation Data'!D185))="","",OFFSET('Sanitation Data'!$D$31,0,10*ROW('Sanitation Data'!D185)))</f>
        <v/>
      </c>
      <c r="CO191" s="273" t="str">
        <f ca="true">+IF(OFFSET('Sanitation Data'!$D$32,0,10*ROW('Sanitation Data'!D185))="","",OFFSET('Sanitation Data'!$D$32,0,10*ROW('Sanitation Data'!D185)))</f>
        <v/>
      </c>
      <c r="CP191" s="273" t="str">
        <f ca="true">+IF(OFFSET('Sanitation Data'!$E$28,0,10*ROW('Sanitation Data'!E185))="","",OFFSET('Sanitation Data'!$E$28,0,10*ROW('Sanitation Data'!E185)))</f>
        <v/>
      </c>
      <c r="CQ191" s="273" t="str">
        <f ca="true">+IF(OFFSET('Sanitation Data'!$E$29,0,10*ROW('Sanitation Data'!E185))="","",OFFSET('Sanitation Data'!$E$29,0,10*ROW('Sanitation Data'!E185)))</f>
        <v/>
      </c>
      <c r="CR191" s="273" t="str">
        <f ca="true">+IF(OFFSET('Sanitation Data'!$E$30,0,10*ROW('Sanitation Data'!E185))="","",OFFSET('Sanitation Data'!$E$30,0,10*ROW('Sanitation Data'!E185)))</f>
        <v/>
      </c>
      <c r="CS191" s="273" t="str">
        <f ca="true">+IF(OFFSET('Sanitation Data'!$E$31,0,10*ROW('Sanitation Data'!E185))="","",OFFSET('Sanitation Data'!$E$31,0,10*ROW('Sanitation Data'!E185)))</f>
        <v/>
      </c>
      <c r="CT191" s="273" t="str">
        <f ca="true">+IF(OFFSET('Sanitation Data'!$E$32,0,10*ROW('Sanitation Data'!E185))="","",OFFSET('Sanitation Data'!$E$32,0,10*ROW('Sanitation Data'!E185)))</f>
        <v/>
      </c>
      <c r="CU191" s="273" t="str">
        <f ca="true">+IF(OFFSET('Sanitation Data'!$F$28,0,10*ROW('Sanitation Data'!F185))="","",OFFSET('Sanitation Data'!$F$28,0,10*ROW('Sanitation Data'!F185)))</f>
        <v/>
      </c>
      <c r="CV191" s="273" t="str">
        <f ca="true">+IF(OFFSET('Sanitation Data'!$F$29,0,10*ROW('Sanitation Data'!F185))="","",OFFSET('Sanitation Data'!$F$29,0,10*ROW('Sanitation Data'!F185)))</f>
        <v/>
      </c>
      <c r="CW191" s="273" t="str">
        <f ca="true">+IF(OFFSET('Sanitation Data'!$F$30,0,10*ROW('Sanitation Data'!F185))="","",OFFSET('Sanitation Data'!$F$30,0,10*ROW('Sanitation Data'!F185)))</f>
        <v/>
      </c>
      <c r="CX191" s="273" t="str">
        <f ca="true">+IF(OFFSET('Sanitation Data'!$F$31,0,10*ROW('Sanitation Data'!F185))="","",OFFSET('Sanitation Data'!$F$31,0,10*ROW('Sanitation Data'!F185)))</f>
        <v/>
      </c>
      <c r="CY191" s="273" t="str">
        <f ca="true">+IF(OFFSET('Sanitation Data'!$F$32,0,10*ROW('Sanitation Data'!F185))="","",OFFSET('Sanitation Data'!$F$32,0,10*ROW('Sanitation Data'!F185)))</f>
        <v/>
      </c>
      <c r="CZ191" s="273" t="str">
        <f ca="true">+IF(OFFSET('Sanitation Data'!$G$28,0,10*ROW('Sanitation Data'!G185))="","",OFFSET('Sanitation Data'!$G$28,0,10*ROW('Sanitation Data'!G185)))</f>
        <v/>
      </c>
      <c r="DA191" s="273" t="str">
        <f ca="true">+IF(OFFSET('Sanitation Data'!$G$29,0,10*ROW('Sanitation Data'!G185))="","",OFFSET('Sanitation Data'!$G$29,0,10*ROW('Sanitation Data'!G185)))</f>
        <v/>
      </c>
      <c r="DB191" s="273" t="str">
        <f ca="true">+IF(OFFSET('Sanitation Data'!$G$30,0,10*ROW('Sanitation Data'!G185))="","",OFFSET('Sanitation Data'!$G$30,0,10*ROW('Sanitation Data'!G185)))</f>
        <v/>
      </c>
      <c r="DC191" s="273" t="str">
        <f ca="true">+IF(OFFSET('Sanitation Data'!$G$31,0,10*ROW('Sanitation Data'!G185))="","",OFFSET('Sanitation Data'!$G$31,0,10*ROW('Sanitation Data'!G185)))</f>
        <v/>
      </c>
      <c r="DD191" s="273" t="str">
        <f ca="true">+IF(OFFSET('Sanitation Data'!$G$32,0,10*ROW('Sanitation Data'!G185))="","",OFFSET('Sanitation Data'!$G$32,0,10*ROW('Sanitation Data'!G185)))</f>
        <v/>
      </c>
      <c r="DE191" s="273" t="str">
        <f ca="true">+IF(OFFSET('Sanitation Data'!$H$28,0,10*ROW('Sanitation Data'!H185))="","",OFFSET('Sanitation Data'!$H$28,0,10*ROW('Sanitation Data'!H185)))</f>
        <v/>
      </c>
      <c r="DF191" s="273" t="str">
        <f ca="true">+IF(OFFSET('Sanitation Data'!$H$29,0,10*ROW('Sanitation Data'!H185))="","",OFFSET('Sanitation Data'!$H$29,0,10*ROW('Sanitation Data'!H185)))</f>
        <v/>
      </c>
      <c r="DG191" s="273" t="str">
        <f ca="true">+IF(OFFSET('Sanitation Data'!$H$30,0,10*ROW('Sanitation Data'!H185))="","",OFFSET('Sanitation Data'!$H$30,0,10*ROW('Sanitation Data'!H185)))</f>
        <v/>
      </c>
      <c r="DH191" s="273" t="str">
        <f ca="true">+IF(OFFSET('Sanitation Data'!$H$31,0,10*ROW('Sanitation Data'!H185))="","",OFFSET('Sanitation Data'!$H$31,0,10*ROW('Sanitation Data'!H185)))</f>
        <v/>
      </c>
      <c r="DI191" s="273" t="str">
        <f ca="true">+IF(OFFSET('Sanitation Data'!$H$32,0,10*ROW('Sanitation Data'!H185))="","",OFFSET('Sanitation Data'!$H$32,0,10*ROW('Sanitation Data'!H185)))</f>
        <v/>
      </c>
      <c r="DJ191" s="273" t="str">
        <f ca="true">+IF(OFFSET('Sanitation Data'!$I$28,0,10*ROW('Sanitation Data'!I185))="","",OFFSET('Sanitation Data'!$I$28,0,10*ROW('Sanitation Data'!I185)))</f>
        <v/>
      </c>
      <c r="DK191" s="273" t="str">
        <f ca="true">+IF(OFFSET('Sanitation Data'!$I$29,0,10*ROW('Sanitation Data'!I185))="","",OFFSET('Sanitation Data'!$I$29,0,10*ROW('Sanitation Data'!I185)))</f>
        <v/>
      </c>
      <c r="DL191" s="273" t="str">
        <f ca="true">+IF(OFFSET('Sanitation Data'!$I$30,0,10*ROW('Sanitation Data'!I185))="","",OFFSET('Sanitation Data'!$I$30,0,10*ROW('Sanitation Data'!I185)))</f>
        <v/>
      </c>
      <c r="DM191" s="273" t="str">
        <f ca="true">+IF(OFFSET('Sanitation Data'!$I$31,0,10*ROW('Sanitation Data'!I185))="","",OFFSET('Sanitation Data'!$I$31,0,10*ROW('Sanitation Data'!I185)))</f>
        <v/>
      </c>
      <c r="DN191" s="273" t="str">
        <f ca="true">+IF(OFFSET('Sanitation Data'!$I$32,0,10*ROW('Sanitation Data'!I185))="","",OFFSET('Sanitation Data'!$I$32,0,10*ROW('Sanitation Data'!I185)))</f>
        <v/>
      </c>
      <c r="DO191" s="273" t="str">
        <f ca="true">+IF(OFFSET('Hygiene Data'!$D$11,0,10*ROW('Hygiene Data'!D185))="","",OFFSET('Hygiene Data'!$D$11,0,10*ROW('Hygiene Data'!D185)))</f>
        <v/>
      </c>
      <c r="DP191" s="273" t="str">
        <f ca="true">+IF(OFFSET('Hygiene Data'!$D$12,0,10*ROW('Hygiene Data'!D185))="","",OFFSET('Hygiene Data'!$D$12,0,10*ROW('Hygiene Data'!D185)))</f>
        <v/>
      </c>
      <c r="DQ191" s="273" t="str">
        <f ca="true">+IF(OFFSET('Hygiene Data'!$D$13,0,10*ROW('Hygiene Data'!D185))="","",OFFSET('Hygiene Data'!$D$13,0,10*ROW('Hygiene Data'!D185)))</f>
        <v/>
      </c>
      <c r="DR191" s="273" t="str">
        <f ca="true">+IF(OFFSET('Hygiene Data'!$E$11,0,10*ROW('Hygiene Data'!E185))="","",OFFSET('Hygiene Data'!$E$11,0,10*ROW('Hygiene Data'!E185)))</f>
        <v/>
      </c>
      <c r="DS191" s="273" t="str">
        <f ca="true">+IF(OFFSET('Hygiene Data'!$E$12,0,10*ROW('Hygiene Data'!E185))="","",OFFSET('Hygiene Data'!$E$12,0,10*ROW('Hygiene Data'!E185)))</f>
        <v/>
      </c>
      <c r="DT191" s="273" t="str">
        <f ca="true">+IF(OFFSET('Hygiene Data'!$E$13,0,10*ROW('Hygiene Data'!E185))="","",OFFSET('Hygiene Data'!$E$13,0,10*ROW('Hygiene Data'!E185)))</f>
        <v/>
      </c>
      <c r="DU191" s="273" t="str">
        <f ca="true">+IF(OFFSET('Hygiene Data'!$F$11,0,10*ROW('Hygiene Data'!F185))="","",OFFSET('Hygiene Data'!$F$11,0,10*ROW('Hygiene Data'!F185)))</f>
        <v/>
      </c>
      <c r="DV191" s="273" t="str">
        <f ca="true">+IF(OFFSET('Hygiene Data'!$F$12,0,10*ROW('Hygiene Data'!F185))="","",OFFSET('Hygiene Data'!$F$12,0,10*ROW('Hygiene Data'!F185)))</f>
        <v/>
      </c>
      <c r="DW191" s="273" t="str">
        <f ca="true">+IF(OFFSET('Hygiene Data'!$F$13,0,10*ROW('Hygiene Data'!F185))="","",OFFSET('Hygiene Data'!$F$13,0,10*ROW('Hygiene Data'!F185)))</f>
        <v/>
      </c>
      <c r="DX191" s="273" t="str">
        <f ca="true">+IF(OFFSET('Hygiene Data'!$G$11,0,10*ROW('Hygiene Data'!G185))="","",OFFSET('Hygiene Data'!$G$11,0,10*ROW('Hygiene Data'!G185)))</f>
        <v/>
      </c>
      <c r="DY191" s="273" t="str">
        <f ca="true">+IF(OFFSET('Hygiene Data'!$G$12,0,10*ROW('Hygiene Data'!G185))="","",OFFSET('Hygiene Data'!$G$12,0,10*ROW('Hygiene Data'!G185)))</f>
        <v/>
      </c>
      <c r="DZ191" s="273" t="str">
        <f ca="true">+IF(OFFSET('Hygiene Data'!$G$13,0,10*ROW('Hygiene Data'!G185))="","",OFFSET('Hygiene Data'!$G$13,0,10*ROW('Hygiene Data'!G185)))</f>
        <v/>
      </c>
      <c r="EA191" s="273" t="str">
        <f ca="true">+IF(OFFSET('Hygiene Data'!$H$11,0,10*ROW('Hygiene Data'!H185))="","",OFFSET('Hygiene Data'!$H$11,0,10*ROW('Hygiene Data'!H185)))</f>
        <v/>
      </c>
      <c r="EB191" s="273" t="str">
        <f ca="true">+IF(OFFSET('Hygiene Data'!$H$12,0,10*ROW('Hygiene Data'!H185))="","",OFFSET('Hygiene Data'!$H$12,0,10*ROW('Hygiene Data'!H185)))</f>
        <v/>
      </c>
      <c r="EC191" s="273" t="str">
        <f ca="true">+IF(OFFSET('Hygiene Data'!$H$13,0,10*ROW('Hygiene Data'!H185))="","",OFFSET('Hygiene Data'!$H$13,0,10*ROW('Hygiene Data'!H185)))</f>
        <v/>
      </c>
      <c r="ED191" s="273" t="str">
        <f ca="true">+IF(OFFSET('Hygiene Data'!$I$11,0,10*ROW('Hygiene Data'!I185))="","",OFFSET('Hygiene Data'!$I$11,0,10*ROW('Hygiene Data'!I185)))</f>
        <v/>
      </c>
      <c r="EE191" s="273" t="str">
        <f ca="true">+IF(OFFSET('Hygiene Data'!$I$12,0,10*ROW('Hygiene Data'!I185))="","",OFFSET('Hygiene Data'!$I$12,0,10*ROW('Hygiene Data'!I185)))</f>
        <v/>
      </c>
      <c r="EF191" s="273"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29"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3"/>
      <c r="BS192" s="273" t="str">
        <f ca="true">+IF(OFFSET('Water Data'!$D$27,0,10*ROW('Water Data'!D186))="","",OFFSET('Water Data'!$D$27,0,10*ROW('Water Data'!D186)))</f>
        <v/>
      </c>
      <c r="BT192" s="273" t="str">
        <f ca="true">+IF(OFFSET('Water Data'!$D$28,0,10*ROW('Water Data'!D186))="","",OFFSET('Water Data'!$D$28,0,10*ROW('Water Data'!D186)))</f>
        <v/>
      </c>
      <c r="BU192" s="273" t="str">
        <f ca="true">+IF(OFFSET('Water Data'!$D$29,0,10*ROW('Water Data'!D186))="","",OFFSET('Water Data'!$D$29,0,10*ROW('Water Data'!D186)))</f>
        <v/>
      </c>
      <c r="BV192" s="273" t="str">
        <f ca="true">+IF(OFFSET('Water Data'!$E$27,0,10*ROW('Water Data'!E186))="","",OFFSET('Water Data'!$E$27,0,10*ROW('Water Data'!E186)))</f>
        <v/>
      </c>
      <c r="BW192" s="273" t="str">
        <f ca="true">+IF(OFFSET('Water Data'!$E$28,0,10*ROW('Water Data'!E186))="","",OFFSET('Water Data'!$E$28,0,10*ROW('Water Data'!E186)))</f>
        <v/>
      </c>
      <c r="BX192" s="273" t="str">
        <f ca="true">+IF(OFFSET('Water Data'!$E$29,0,10*ROW('Water Data'!E186))="","",OFFSET('Water Data'!$E$29,0,10*ROW('Water Data'!E186)))</f>
        <v/>
      </c>
      <c r="BY192" s="273" t="str">
        <f ca="true">+IF(OFFSET('Water Data'!$F$27,0,10*ROW('Water Data'!F186))="","",OFFSET('Water Data'!$F$27,0,10*ROW('Water Data'!F186)))</f>
        <v/>
      </c>
      <c r="BZ192" s="273" t="str">
        <f ca="true">+IF(OFFSET('Water Data'!$F$28,0,10*ROW('Water Data'!F186))="","",OFFSET('Water Data'!$F$28,0,10*ROW('Water Data'!F186)))</f>
        <v/>
      </c>
      <c r="CA192" s="273" t="str">
        <f ca="true">+IF(OFFSET('Water Data'!$F$29,0,10*ROW('Water Data'!F186))="","",OFFSET('Water Data'!$F$29,0,10*ROW('Water Data'!F186)))</f>
        <v/>
      </c>
      <c r="CB192" s="273" t="str">
        <f ca="true">+IF(OFFSET('Water Data'!$G$27,0,10*ROW('Water Data'!G186))="","",OFFSET('Water Data'!$G$27,0,10*ROW('Water Data'!G186)))</f>
        <v/>
      </c>
      <c r="CC192" s="273" t="str">
        <f ca="true">+IF(OFFSET('Water Data'!$G$28,0,10*ROW('Water Data'!G186))="","",OFFSET('Water Data'!$G$28,0,10*ROW('Water Data'!G186)))</f>
        <v/>
      </c>
      <c r="CD192" s="273" t="str">
        <f ca="true">+IF(OFFSET('Water Data'!$G$29,0,10*ROW('Water Data'!G186))="","",OFFSET('Water Data'!$G$29,0,10*ROW('Water Data'!G186)))</f>
        <v/>
      </c>
      <c r="CE192" s="273" t="str">
        <f ca="true">+IF(OFFSET('Water Data'!$H$27,0,10*ROW('Water Data'!H186))="","",OFFSET('Water Data'!$H$27,0,10*ROW('Water Data'!H186)))</f>
        <v/>
      </c>
      <c r="CF192" s="273" t="str">
        <f ca="true">+IF(OFFSET('Water Data'!$H$28,0,10*ROW('Water Data'!H186))="","",OFFSET('Water Data'!$H$28,0,10*ROW('Water Data'!H186)))</f>
        <v/>
      </c>
      <c r="CG192" s="273" t="str">
        <f ca="true">+IF(OFFSET('Water Data'!$H$29,0,10*ROW('Water Data'!H186))="","",OFFSET('Water Data'!$H$29,0,10*ROW('Water Data'!H186)))</f>
        <v/>
      </c>
      <c r="CH192" s="273" t="str">
        <f ca="true">+IF(OFFSET('Water Data'!$I$27,0,10*ROW('Water Data'!I186))="","",OFFSET('Water Data'!$I$27,0,10*ROW('Water Data'!I186)))</f>
        <v/>
      </c>
      <c r="CI192" s="273" t="str">
        <f ca="true">+IF(OFFSET('Water Data'!$I$28,0,10*ROW('Water Data'!I186))="","",OFFSET('Water Data'!$I$28,0,10*ROW('Water Data'!I186)))</f>
        <v/>
      </c>
      <c r="CJ192" s="273" t="str">
        <f ca="true">+IF(OFFSET('Water Data'!$I$29,0,10*ROW('Water Data'!I186))="","",OFFSET('Water Data'!$I$29,0,10*ROW('Water Data'!I186)))</f>
        <v/>
      </c>
      <c r="CK192" s="273" t="str">
        <f ca="true">+IF(OFFSET('Sanitation Data'!$D$28,0,10*ROW('Sanitation Data'!D186))="","",OFFSET('Sanitation Data'!$D$28,0,10*ROW('Sanitation Data'!D186)))</f>
        <v/>
      </c>
      <c r="CL192" s="273" t="str">
        <f ca="true">+IF(OFFSET('Sanitation Data'!$D$29,0,10*ROW('Sanitation Data'!D186))="","",OFFSET('Sanitation Data'!$D$29,0,10*ROW('Sanitation Data'!D186)))</f>
        <v/>
      </c>
      <c r="CM192" s="273" t="str">
        <f ca="true">+IF(OFFSET('Sanitation Data'!$D$30,0,10*ROW('Sanitation Data'!D186))="","",OFFSET('Sanitation Data'!$D$30,0,10*ROW('Sanitation Data'!D186)))</f>
        <v/>
      </c>
      <c r="CN192" s="273" t="str">
        <f ca="true">+IF(OFFSET('Sanitation Data'!$D$31,0,10*ROW('Sanitation Data'!D186))="","",OFFSET('Sanitation Data'!$D$31,0,10*ROW('Sanitation Data'!D186)))</f>
        <v/>
      </c>
      <c r="CO192" s="273" t="str">
        <f ca="true">+IF(OFFSET('Sanitation Data'!$D$32,0,10*ROW('Sanitation Data'!D186))="","",OFFSET('Sanitation Data'!$D$32,0,10*ROW('Sanitation Data'!D186)))</f>
        <v/>
      </c>
      <c r="CP192" s="273" t="str">
        <f ca="true">+IF(OFFSET('Sanitation Data'!$E$28,0,10*ROW('Sanitation Data'!E186))="","",OFFSET('Sanitation Data'!$E$28,0,10*ROW('Sanitation Data'!E186)))</f>
        <v/>
      </c>
      <c r="CQ192" s="273" t="str">
        <f ca="true">+IF(OFFSET('Sanitation Data'!$E$29,0,10*ROW('Sanitation Data'!E186))="","",OFFSET('Sanitation Data'!$E$29,0,10*ROW('Sanitation Data'!E186)))</f>
        <v/>
      </c>
      <c r="CR192" s="273" t="str">
        <f ca="true">+IF(OFFSET('Sanitation Data'!$E$30,0,10*ROW('Sanitation Data'!E186))="","",OFFSET('Sanitation Data'!$E$30,0,10*ROW('Sanitation Data'!E186)))</f>
        <v/>
      </c>
      <c r="CS192" s="273" t="str">
        <f ca="true">+IF(OFFSET('Sanitation Data'!$E$31,0,10*ROW('Sanitation Data'!E186))="","",OFFSET('Sanitation Data'!$E$31,0,10*ROW('Sanitation Data'!E186)))</f>
        <v/>
      </c>
      <c r="CT192" s="273" t="str">
        <f ca="true">+IF(OFFSET('Sanitation Data'!$E$32,0,10*ROW('Sanitation Data'!E186))="","",OFFSET('Sanitation Data'!$E$32,0,10*ROW('Sanitation Data'!E186)))</f>
        <v/>
      </c>
      <c r="CU192" s="273" t="str">
        <f ca="true">+IF(OFFSET('Sanitation Data'!$F$28,0,10*ROW('Sanitation Data'!F186))="","",OFFSET('Sanitation Data'!$F$28,0,10*ROW('Sanitation Data'!F186)))</f>
        <v/>
      </c>
      <c r="CV192" s="273" t="str">
        <f ca="true">+IF(OFFSET('Sanitation Data'!$F$29,0,10*ROW('Sanitation Data'!F186))="","",OFFSET('Sanitation Data'!$F$29,0,10*ROW('Sanitation Data'!F186)))</f>
        <v/>
      </c>
      <c r="CW192" s="273" t="str">
        <f ca="true">+IF(OFFSET('Sanitation Data'!$F$30,0,10*ROW('Sanitation Data'!F186))="","",OFFSET('Sanitation Data'!$F$30,0,10*ROW('Sanitation Data'!F186)))</f>
        <v/>
      </c>
      <c r="CX192" s="273" t="str">
        <f ca="true">+IF(OFFSET('Sanitation Data'!$F$31,0,10*ROW('Sanitation Data'!F186))="","",OFFSET('Sanitation Data'!$F$31,0,10*ROW('Sanitation Data'!F186)))</f>
        <v/>
      </c>
      <c r="CY192" s="273" t="str">
        <f ca="true">+IF(OFFSET('Sanitation Data'!$F$32,0,10*ROW('Sanitation Data'!F186))="","",OFFSET('Sanitation Data'!$F$32,0,10*ROW('Sanitation Data'!F186)))</f>
        <v/>
      </c>
      <c r="CZ192" s="273" t="str">
        <f ca="true">+IF(OFFSET('Sanitation Data'!$G$28,0,10*ROW('Sanitation Data'!G186))="","",OFFSET('Sanitation Data'!$G$28,0,10*ROW('Sanitation Data'!G186)))</f>
        <v/>
      </c>
      <c r="DA192" s="273" t="str">
        <f ca="true">+IF(OFFSET('Sanitation Data'!$G$29,0,10*ROW('Sanitation Data'!G186))="","",OFFSET('Sanitation Data'!$G$29,0,10*ROW('Sanitation Data'!G186)))</f>
        <v/>
      </c>
      <c r="DB192" s="273" t="str">
        <f ca="true">+IF(OFFSET('Sanitation Data'!$G$30,0,10*ROW('Sanitation Data'!G186))="","",OFFSET('Sanitation Data'!$G$30,0,10*ROW('Sanitation Data'!G186)))</f>
        <v/>
      </c>
      <c r="DC192" s="273" t="str">
        <f ca="true">+IF(OFFSET('Sanitation Data'!$G$31,0,10*ROW('Sanitation Data'!G186))="","",OFFSET('Sanitation Data'!$G$31,0,10*ROW('Sanitation Data'!G186)))</f>
        <v/>
      </c>
      <c r="DD192" s="273" t="str">
        <f ca="true">+IF(OFFSET('Sanitation Data'!$G$32,0,10*ROW('Sanitation Data'!G186))="","",OFFSET('Sanitation Data'!$G$32,0,10*ROW('Sanitation Data'!G186)))</f>
        <v/>
      </c>
      <c r="DE192" s="273" t="str">
        <f ca="true">+IF(OFFSET('Sanitation Data'!$H$28,0,10*ROW('Sanitation Data'!H186))="","",OFFSET('Sanitation Data'!$H$28,0,10*ROW('Sanitation Data'!H186)))</f>
        <v/>
      </c>
      <c r="DF192" s="273" t="str">
        <f ca="true">+IF(OFFSET('Sanitation Data'!$H$29,0,10*ROW('Sanitation Data'!H186))="","",OFFSET('Sanitation Data'!$H$29,0,10*ROW('Sanitation Data'!H186)))</f>
        <v/>
      </c>
      <c r="DG192" s="273" t="str">
        <f ca="true">+IF(OFFSET('Sanitation Data'!$H$30,0,10*ROW('Sanitation Data'!H186))="","",OFFSET('Sanitation Data'!$H$30,0,10*ROW('Sanitation Data'!H186)))</f>
        <v/>
      </c>
      <c r="DH192" s="273" t="str">
        <f ca="true">+IF(OFFSET('Sanitation Data'!$H$31,0,10*ROW('Sanitation Data'!H186))="","",OFFSET('Sanitation Data'!$H$31,0,10*ROW('Sanitation Data'!H186)))</f>
        <v/>
      </c>
      <c r="DI192" s="273" t="str">
        <f ca="true">+IF(OFFSET('Sanitation Data'!$H$32,0,10*ROW('Sanitation Data'!H186))="","",OFFSET('Sanitation Data'!$H$32,0,10*ROW('Sanitation Data'!H186)))</f>
        <v/>
      </c>
      <c r="DJ192" s="273" t="str">
        <f ca="true">+IF(OFFSET('Sanitation Data'!$I$28,0,10*ROW('Sanitation Data'!I186))="","",OFFSET('Sanitation Data'!$I$28,0,10*ROW('Sanitation Data'!I186)))</f>
        <v/>
      </c>
      <c r="DK192" s="273" t="str">
        <f ca="true">+IF(OFFSET('Sanitation Data'!$I$29,0,10*ROW('Sanitation Data'!I186))="","",OFFSET('Sanitation Data'!$I$29,0,10*ROW('Sanitation Data'!I186)))</f>
        <v/>
      </c>
      <c r="DL192" s="273" t="str">
        <f ca="true">+IF(OFFSET('Sanitation Data'!$I$30,0,10*ROW('Sanitation Data'!I186))="","",OFFSET('Sanitation Data'!$I$30,0,10*ROW('Sanitation Data'!I186)))</f>
        <v/>
      </c>
      <c r="DM192" s="273" t="str">
        <f ca="true">+IF(OFFSET('Sanitation Data'!$I$31,0,10*ROW('Sanitation Data'!I186))="","",OFFSET('Sanitation Data'!$I$31,0,10*ROW('Sanitation Data'!I186)))</f>
        <v/>
      </c>
      <c r="DN192" s="273" t="str">
        <f ca="true">+IF(OFFSET('Sanitation Data'!$I$32,0,10*ROW('Sanitation Data'!I186))="","",OFFSET('Sanitation Data'!$I$32,0,10*ROW('Sanitation Data'!I186)))</f>
        <v/>
      </c>
      <c r="DO192" s="273" t="str">
        <f ca="true">+IF(OFFSET('Hygiene Data'!$D$11,0,10*ROW('Hygiene Data'!D186))="","",OFFSET('Hygiene Data'!$D$11,0,10*ROW('Hygiene Data'!D186)))</f>
        <v/>
      </c>
      <c r="DP192" s="273" t="str">
        <f ca="true">+IF(OFFSET('Hygiene Data'!$D$12,0,10*ROW('Hygiene Data'!D186))="","",OFFSET('Hygiene Data'!$D$12,0,10*ROW('Hygiene Data'!D186)))</f>
        <v/>
      </c>
      <c r="DQ192" s="273" t="str">
        <f ca="true">+IF(OFFSET('Hygiene Data'!$D$13,0,10*ROW('Hygiene Data'!D186))="","",OFFSET('Hygiene Data'!$D$13,0,10*ROW('Hygiene Data'!D186)))</f>
        <v/>
      </c>
      <c r="DR192" s="273" t="str">
        <f ca="true">+IF(OFFSET('Hygiene Data'!$E$11,0,10*ROW('Hygiene Data'!E186))="","",OFFSET('Hygiene Data'!$E$11,0,10*ROW('Hygiene Data'!E186)))</f>
        <v/>
      </c>
      <c r="DS192" s="273" t="str">
        <f ca="true">+IF(OFFSET('Hygiene Data'!$E$12,0,10*ROW('Hygiene Data'!E186))="","",OFFSET('Hygiene Data'!$E$12,0,10*ROW('Hygiene Data'!E186)))</f>
        <v/>
      </c>
      <c r="DT192" s="273" t="str">
        <f ca="true">+IF(OFFSET('Hygiene Data'!$E$13,0,10*ROW('Hygiene Data'!E186))="","",OFFSET('Hygiene Data'!$E$13,0,10*ROW('Hygiene Data'!E186)))</f>
        <v/>
      </c>
      <c r="DU192" s="273" t="str">
        <f ca="true">+IF(OFFSET('Hygiene Data'!$F$11,0,10*ROW('Hygiene Data'!F186))="","",OFFSET('Hygiene Data'!$F$11,0,10*ROW('Hygiene Data'!F186)))</f>
        <v/>
      </c>
      <c r="DV192" s="273" t="str">
        <f ca="true">+IF(OFFSET('Hygiene Data'!$F$12,0,10*ROW('Hygiene Data'!F186))="","",OFFSET('Hygiene Data'!$F$12,0,10*ROW('Hygiene Data'!F186)))</f>
        <v/>
      </c>
      <c r="DW192" s="273" t="str">
        <f ca="true">+IF(OFFSET('Hygiene Data'!$F$13,0,10*ROW('Hygiene Data'!F186))="","",OFFSET('Hygiene Data'!$F$13,0,10*ROW('Hygiene Data'!F186)))</f>
        <v/>
      </c>
      <c r="DX192" s="273" t="str">
        <f ca="true">+IF(OFFSET('Hygiene Data'!$G$11,0,10*ROW('Hygiene Data'!G186))="","",OFFSET('Hygiene Data'!$G$11,0,10*ROW('Hygiene Data'!G186)))</f>
        <v/>
      </c>
      <c r="DY192" s="273" t="str">
        <f ca="true">+IF(OFFSET('Hygiene Data'!$G$12,0,10*ROW('Hygiene Data'!G186))="","",OFFSET('Hygiene Data'!$G$12,0,10*ROW('Hygiene Data'!G186)))</f>
        <v/>
      </c>
      <c r="DZ192" s="273" t="str">
        <f ca="true">+IF(OFFSET('Hygiene Data'!$G$13,0,10*ROW('Hygiene Data'!G186))="","",OFFSET('Hygiene Data'!$G$13,0,10*ROW('Hygiene Data'!G186)))</f>
        <v/>
      </c>
      <c r="EA192" s="273" t="str">
        <f ca="true">+IF(OFFSET('Hygiene Data'!$H$11,0,10*ROW('Hygiene Data'!H186))="","",OFFSET('Hygiene Data'!$H$11,0,10*ROW('Hygiene Data'!H186)))</f>
        <v/>
      </c>
      <c r="EB192" s="273" t="str">
        <f ca="true">+IF(OFFSET('Hygiene Data'!$H$12,0,10*ROW('Hygiene Data'!H186))="","",OFFSET('Hygiene Data'!$H$12,0,10*ROW('Hygiene Data'!H186)))</f>
        <v/>
      </c>
      <c r="EC192" s="273" t="str">
        <f ca="true">+IF(OFFSET('Hygiene Data'!$H$13,0,10*ROW('Hygiene Data'!H186))="","",OFFSET('Hygiene Data'!$H$13,0,10*ROW('Hygiene Data'!H186)))</f>
        <v/>
      </c>
      <c r="ED192" s="273" t="str">
        <f ca="true">+IF(OFFSET('Hygiene Data'!$I$11,0,10*ROW('Hygiene Data'!I186))="","",OFFSET('Hygiene Data'!$I$11,0,10*ROW('Hygiene Data'!I186)))</f>
        <v/>
      </c>
      <c r="EE192" s="273" t="str">
        <f ca="true">+IF(OFFSET('Hygiene Data'!$I$12,0,10*ROW('Hygiene Data'!I186))="","",OFFSET('Hygiene Data'!$I$12,0,10*ROW('Hygiene Data'!I186)))</f>
        <v/>
      </c>
      <c r="EF192" s="273"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29"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3"/>
      <c r="BS193" s="273" t="str">
        <f ca="true">+IF(OFFSET('Water Data'!$D$27,0,10*ROW('Water Data'!D187))="","",OFFSET('Water Data'!$D$27,0,10*ROW('Water Data'!D187)))</f>
        <v/>
      </c>
      <c r="BT193" s="273" t="str">
        <f ca="true">+IF(OFFSET('Water Data'!$D$28,0,10*ROW('Water Data'!D187))="","",OFFSET('Water Data'!$D$28,0,10*ROW('Water Data'!D187)))</f>
        <v/>
      </c>
      <c r="BU193" s="273" t="str">
        <f ca="true">+IF(OFFSET('Water Data'!$D$29,0,10*ROW('Water Data'!D187))="","",OFFSET('Water Data'!$D$29,0,10*ROW('Water Data'!D187)))</f>
        <v/>
      </c>
      <c r="BV193" s="273" t="str">
        <f ca="true">+IF(OFFSET('Water Data'!$E$27,0,10*ROW('Water Data'!E187))="","",OFFSET('Water Data'!$E$27,0,10*ROW('Water Data'!E187)))</f>
        <v/>
      </c>
      <c r="BW193" s="273" t="str">
        <f ca="true">+IF(OFFSET('Water Data'!$E$28,0,10*ROW('Water Data'!E187))="","",OFFSET('Water Data'!$E$28,0,10*ROW('Water Data'!E187)))</f>
        <v/>
      </c>
      <c r="BX193" s="273" t="str">
        <f ca="true">+IF(OFFSET('Water Data'!$E$29,0,10*ROW('Water Data'!E187))="","",OFFSET('Water Data'!$E$29,0,10*ROW('Water Data'!E187)))</f>
        <v/>
      </c>
      <c r="BY193" s="273" t="str">
        <f ca="true">+IF(OFFSET('Water Data'!$F$27,0,10*ROW('Water Data'!F187))="","",OFFSET('Water Data'!$F$27,0,10*ROW('Water Data'!F187)))</f>
        <v/>
      </c>
      <c r="BZ193" s="273" t="str">
        <f ca="true">+IF(OFFSET('Water Data'!$F$28,0,10*ROW('Water Data'!F187))="","",OFFSET('Water Data'!$F$28,0,10*ROW('Water Data'!F187)))</f>
        <v/>
      </c>
      <c r="CA193" s="273" t="str">
        <f ca="true">+IF(OFFSET('Water Data'!$F$29,0,10*ROW('Water Data'!F187))="","",OFFSET('Water Data'!$F$29,0,10*ROW('Water Data'!F187)))</f>
        <v/>
      </c>
      <c r="CB193" s="273" t="str">
        <f ca="true">+IF(OFFSET('Water Data'!$G$27,0,10*ROW('Water Data'!G187))="","",OFFSET('Water Data'!$G$27,0,10*ROW('Water Data'!G187)))</f>
        <v/>
      </c>
      <c r="CC193" s="273" t="str">
        <f ca="true">+IF(OFFSET('Water Data'!$G$28,0,10*ROW('Water Data'!G187))="","",OFFSET('Water Data'!$G$28,0,10*ROW('Water Data'!G187)))</f>
        <v/>
      </c>
      <c r="CD193" s="273" t="str">
        <f ca="true">+IF(OFFSET('Water Data'!$G$29,0,10*ROW('Water Data'!G187))="","",OFFSET('Water Data'!$G$29,0,10*ROW('Water Data'!G187)))</f>
        <v/>
      </c>
      <c r="CE193" s="273" t="str">
        <f ca="true">+IF(OFFSET('Water Data'!$H$27,0,10*ROW('Water Data'!H187))="","",OFFSET('Water Data'!$H$27,0,10*ROW('Water Data'!H187)))</f>
        <v/>
      </c>
      <c r="CF193" s="273" t="str">
        <f ca="true">+IF(OFFSET('Water Data'!$H$28,0,10*ROW('Water Data'!H187))="","",OFFSET('Water Data'!$H$28,0,10*ROW('Water Data'!H187)))</f>
        <v/>
      </c>
      <c r="CG193" s="273" t="str">
        <f ca="true">+IF(OFFSET('Water Data'!$H$29,0,10*ROW('Water Data'!H187))="","",OFFSET('Water Data'!$H$29,0,10*ROW('Water Data'!H187)))</f>
        <v/>
      </c>
      <c r="CH193" s="273" t="str">
        <f ca="true">+IF(OFFSET('Water Data'!$I$27,0,10*ROW('Water Data'!I187))="","",OFFSET('Water Data'!$I$27,0,10*ROW('Water Data'!I187)))</f>
        <v/>
      </c>
      <c r="CI193" s="273" t="str">
        <f ca="true">+IF(OFFSET('Water Data'!$I$28,0,10*ROW('Water Data'!I187))="","",OFFSET('Water Data'!$I$28,0,10*ROW('Water Data'!I187)))</f>
        <v/>
      </c>
      <c r="CJ193" s="273" t="str">
        <f ca="true">+IF(OFFSET('Water Data'!$I$29,0,10*ROW('Water Data'!I187))="","",OFFSET('Water Data'!$I$29,0,10*ROW('Water Data'!I187)))</f>
        <v/>
      </c>
      <c r="CK193" s="273" t="str">
        <f ca="true">+IF(OFFSET('Sanitation Data'!$D$28,0,10*ROW('Sanitation Data'!D187))="","",OFFSET('Sanitation Data'!$D$28,0,10*ROW('Sanitation Data'!D187)))</f>
        <v/>
      </c>
      <c r="CL193" s="273" t="str">
        <f ca="true">+IF(OFFSET('Sanitation Data'!$D$29,0,10*ROW('Sanitation Data'!D187))="","",OFFSET('Sanitation Data'!$D$29,0,10*ROW('Sanitation Data'!D187)))</f>
        <v/>
      </c>
      <c r="CM193" s="273" t="str">
        <f ca="true">+IF(OFFSET('Sanitation Data'!$D$30,0,10*ROW('Sanitation Data'!D187))="","",OFFSET('Sanitation Data'!$D$30,0,10*ROW('Sanitation Data'!D187)))</f>
        <v/>
      </c>
      <c r="CN193" s="273" t="str">
        <f ca="true">+IF(OFFSET('Sanitation Data'!$D$31,0,10*ROW('Sanitation Data'!D187))="","",OFFSET('Sanitation Data'!$D$31,0,10*ROW('Sanitation Data'!D187)))</f>
        <v/>
      </c>
      <c r="CO193" s="273" t="str">
        <f ca="true">+IF(OFFSET('Sanitation Data'!$D$32,0,10*ROW('Sanitation Data'!D187))="","",OFFSET('Sanitation Data'!$D$32,0,10*ROW('Sanitation Data'!D187)))</f>
        <v/>
      </c>
      <c r="CP193" s="273" t="str">
        <f ca="true">+IF(OFFSET('Sanitation Data'!$E$28,0,10*ROW('Sanitation Data'!E187))="","",OFFSET('Sanitation Data'!$E$28,0,10*ROW('Sanitation Data'!E187)))</f>
        <v/>
      </c>
      <c r="CQ193" s="273" t="str">
        <f ca="true">+IF(OFFSET('Sanitation Data'!$E$29,0,10*ROW('Sanitation Data'!E187))="","",OFFSET('Sanitation Data'!$E$29,0,10*ROW('Sanitation Data'!E187)))</f>
        <v/>
      </c>
      <c r="CR193" s="273" t="str">
        <f ca="true">+IF(OFFSET('Sanitation Data'!$E$30,0,10*ROW('Sanitation Data'!E187))="","",OFFSET('Sanitation Data'!$E$30,0,10*ROW('Sanitation Data'!E187)))</f>
        <v/>
      </c>
      <c r="CS193" s="273" t="str">
        <f ca="true">+IF(OFFSET('Sanitation Data'!$E$31,0,10*ROW('Sanitation Data'!E187))="","",OFFSET('Sanitation Data'!$E$31,0,10*ROW('Sanitation Data'!E187)))</f>
        <v/>
      </c>
      <c r="CT193" s="273" t="str">
        <f ca="true">+IF(OFFSET('Sanitation Data'!$E$32,0,10*ROW('Sanitation Data'!E187))="","",OFFSET('Sanitation Data'!$E$32,0,10*ROW('Sanitation Data'!E187)))</f>
        <v/>
      </c>
      <c r="CU193" s="273" t="str">
        <f ca="true">+IF(OFFSET('Sanitation Data'!$F$28,0,10*ROW('Sanitation Data'!F187))="","",OFFSET('Sanitation Data'!$F$28,0,10*ROW('Sanitation Data'!F187)))</f>
        <v/>
      </c>
      <c r="CV193" s="273" t="str">
        <f ca="true">+IF(OFFSET('Sanitation Data'!$F$29,0,10*ROW('Sanitation Data'!F187))="","",OFFSET('Sanitation Data'!$F$29,0,10*ROW('Sanitation Data'!F187)))</f>
        <v/>
      </c>
      <c r="CW193" s="273" t="str">
        <f ca="true">+IF(OFFSET('Sanitation Data'!$F$30,0,10*ROW('Sanitation Data'!F187))="","",OFFSET('Sanitation Data'!$F$30,0,10*ROW('Sanitation Data'!F187)))</f>
        <v/>
      </c>
      <c r="CX193" s="273" t="str">
        <f ca="true">+IF(OFFSET('Sanitation Data'!$F$31,0,10*ROW('Sanitation Data'!F187))="","",OFFSET('Sanitation Data'!$F$31,0,10*ROW('Sanitation Data'!F187)))</f>
        <v/>
      </c>
      <c r="CY193" s="273" t="str">
        <f ca="true">+IF(OFFSET('Sanitation Data'!$F$32,0,10*ROW('Sanitation Data'!F187))="","",OFFSET('Sanitation Data'!$F$32,0,10*ROW('Sanitation Data'!F187)))</f>
        <v/>
      </c>
      <c r="CZ193" s="273" t="str">
        <f ca="true">+IF(OFFSET('Sanitation Data'!$G$28,0,10*ROW('Sanitation Data'!G187))="","",OFFSET('Sanitation Data'!$G$28,0,10*ROW('Sanitation Data'!G187)))</f>
        <v/>
      </c>
      <c r="DA193" s="273" t="str">
        <f ca="true">+IF(OFFSET('Sanitation Data'!$G$29,0,10*ROW('Sanitation Data'!G187))="","",OFFSET('Sanitation Data'!$G$29,0,10*ROW('Sanitation Data'!G187)))</f>
        <v/>
      </c>
      <c r="DB193" s="273" t="str">
        <f ca="true">+IF(OFFSET('Sanitation Data'!$G$30,0,10*ROW('Sanitation Data'!G187))="","",OFFSET('Sanitation Data'!$G$30,0,10*ROW('Sanitation Data'!G187)))</f>
        <v/>
      </c>
      <c r="DC193" s="273" t="str">
        <f ca="true">+IF(OFFSET('Sanitation Data'!$G$31,0,10*ROW('Sanitation Data'!G187))="","",OFFSET('Sanitation Data'!$G$31,0,10*ROW('Sanitation Data'!G187)))</f>
        <v/>
      </c>
      <c r="DD193" s="273" t="str">
        <f ca="true">+IF(OFFSET('Sanitation Data'!$G$32,0,10*ROW('Sanitation Data'!G187))="","",OFFSET('Sanitation Data'!$G$32,0,10*ROW('Sanitation Data'!G187)))</f>
        <v/>
      </c>
      <c r="DE193" s="273" t="str">
        <f ca="true">+IF(OFFSET('Sanitation Data'!$H$28,0,10*ROW('Sanitation Data'!H187))="","",OFFSET('Sanitation Data'!$H$28,0,10*ROW('Sanitation Data'!H187)))</f>
        <v/>
      </c>
      <c r="DF193" s="273" t="str">
        <f ca="true">+IF(OFFSET('Sanitation Data'!$H$29,0,10*ROW('Sanitation Data'!H187))="","",OFFSET('Sanitation Data'!$H$29,0,10*ROW('Sanitation Data'!H187)))</f>
        <v/>
      </c>
      <c r="DG193" s="273" t="str">
        <f ca="true">+IF(OFFSET('Sanitation Data'!$H$30,0,10*ROW('Sanitation Data'!H187))="","",OFFSET('Sanitation Data'!$H$30,0,10*ROW('Sanitation Data'!H187)))</f>
        <v/>
      </c>
      <c r="DH193" s="273" t="str">
        <f ca="true">+IF(OFFSET('Sanitation Data'!$H$31,0,10*ROW('Sanitation Data'!H187))="","",OFFSET('Sanitation Data'!$H$31,0,10*ROW('Sanitation Data'!H187)))</f>
        <v/>
      </c>
      <c r="DI193" s="273" t="str">
        <f ca="true">+IF(OFFSET('Sanitation Data'!$H$32,0,10*ROW('Sanitation Data'!H187))="","",OFFSET('Sanitation Data'!$H$32,0,10*ROW('Sanitation Data'!H187)))</f>
        <v/>
      </c>
      <c r="DJ193" s="273" t="str">
        <f ca="true">+IF(OFFSET('Sanitation Data'!$I$28,0,10*ROW('Sanitation Data'!I187))="","",OFFSET('Sanitation Data'!$I$28,0,10*ROW('Sanitation Data'!I187)))</f>
        <v/>
      </c>
      <c r="DK193" s="273" t="str">
        <f ca="true">+IF(OFFSET('Sanitation Data'!$I$29,0,10*ROW('Sanitation Data'!I187))="","",OFFSET('Sanitation Data'!$I$29,0,10*ROW('Sanitation Data'!I187)))</f>
        <v/>
      </c>
      <c r="DL193" s="273" t="str">
        <f ca="true">+IF(OFFSET('Sanitation Data'!$I$30,0,10*ROW('Sanitation Data'!I187))="","",OFFSET('Sanitation Data'!$I$30,0,10*ROW('Sanitation Data'!I187)))</f>
        <v/>
      </c>
      <c r="DM193" s="273" t="str">
        <f ca="true">+IF(OFFSET('Sanitation Data'!$I$31,0,10*ROW('Sanitation Data'!I187))="","",OFFSET('Sanitation Data'!$I$31,0,10*ROW('Sanitation Data'!I187)))</f>
        <v/>
      </c>
      <c r="DN193" s="273" t="str">
        <f ca="true">+IF(OFFSET('Sanitation Data'!$I$32,0,10*ROW('Sanitation Data'!I187))="","",OFFSET('Sanitation Data'!$I$32,0,10*ROW('Sanitation Data'!I187)))</f>
        <v/>
      </c>
      <c r="DO193" s="273" t="str">
        <f ca="true">+IF(OFFSET('Hygiene Data'!$D$11,0,10*ROW('Hygiene Data'!D187))="","",OFFSET('Hygiene Data'!$D$11,0,10*ROW('Hygiene Data'!D187)))</f>
        <v/>
      </c>
      <c r="DP193" s="273" t="str">
        <f ca="true">+IF(OFFSET('Hygiene Data'!$D$12,0,10*ROW('Hygiene Data'!D187))="","",OFFSET('Hygiene Data'!$D$12,0,10*ROW('Hygiene Data'!D187)))</f>
        <v/>
      </c>
      <c r="DQ193" s="273" t="str">
        <f ca="true">+IF(OFFSET('Hygiene Data'!$D$13,0,10*ROW('Hygiene Data'!D187))="","",OFFSET('Hygiene Data'!$D$13,0,10*ROW('Hygiene Data'!D187)))</f>
        <v/>
      </c>
      <c r="DR193" s="273" t="str">
        <f ca="true">+IF(OFFSET('Hygiene Data'!$E$11,0,10*ROW('Hygiene Data'!E187))="","",OFFSET('Hygiene Data'!$E$11,0,10*ROW('Hygiene Data'!E187)))</f>
        <v/>
      </c>
      <c r="DS193" s="273" t="str">
        <f ca="true">+IF(OFFSET('Hygiene Data'!$E$12,0,10*ROW('Hygiene Data'!E187))="","",OFFSET('Hygiene Data'!$E$12,0,10*ROW('Hygiene Data'!E187)))</f>
        <v/>
      </c>
      <c r="DT193" s="273" t="str">
        <f ca="true">+IF(OFFSET('Hygiene Data'!$E$13,0,10*ROW('Hygiene Data'!E187))="","",OFFSET('Hygiene Data'!$E$13,0,10*ROW('Hygiene Data'!E187)))</f>
        <v/>
      </c>
      <c r="DU193" s="273" t="str">
        <f ca="true">+IF(OFFSET('Hygiene Data'!$F$11,0,10*ROW('Hygiene Data'!F187))="","",OFFSET('Hygiene Data'!$F$11,0,10*ROW('Hygiene Data'!F187)))</f>
        <v/>
      </c>
      <c r="DV193" s="273" t="str">
        <f ca="true">+IF(OFFSET('Hygiene Data'!$F$12,0,10*ROW('Hygiene Data'!F187))="","",OFFSET('Hygiene Data'!$F$12,0,10*ROW('Hygiene Data'!F187)))</f>
        <v/>
      </c>
      <c r="DW193" s="273" t="str">
        <f ca="true">+IF(OFFSET('Hygiene Data'!$F$13,0,10*ROW('Hygiene Data'!F187))="","",OFFSET('Hygiene Data'!$F$13,0,10*ROW('Hygiene Data'!F187)))</f>
        <v/>
      </c>
      <c r="DX193" s="273" t="str">
        <f ca="true">+IF(OFFSET('Hygiene Data'!$G$11,0,10*ROW('Hygiene Data'!G187))="","",OFFSET('Hygiene Data'!$G$11,0,10*ROW('Hygiene Data'!G187)))</f>
        <v/>
      </c>
      <c r="DY193" s="273" t="str">
        <f ca="true">+IF(OFFSET('Hygiene Data'!$G$12,0,10*ROW('Hygiene Data'!G187))="","",OFFSET('Hygiene Data'!$G$12,0,10*ROW('Hygiene Data'!G187)))</f>
        <v/>
      </c>
      <c r="DZ193" s="273" t="str">
        <f ca="true">+IF(OFFSET('Hygiene Data'!$G$13,0,10*ROW('Hygiene Data'!G187))="","",OFFSET('Hygiene Data'!$G$13,0,10*ROW('Hygiene Data'!G187)))</f>
        <v/>
      </c>
      <c r="EA193" s="273" t="str">
        <f ca="true">+IF(OFFSET('Hygiene Data'!$H$11,0,10*ROW('Hygiene Data'!H187))="","",OFFSET('Hygiene Data'!$H$11,0,10*ROW('Hygiene Data'!H187)))</f>
        <v/>
      </c>
      <c r="EB193" s="273" t="str">
        <f ca="true">+IF(OFFSET('Hygiene Data'!$H$12,0,10*ROW('Hygiene Data'!H187))="","",OFFSET('Hygiene Data'!$H$12,0,10*ROW('Hygiene Data'!H187)))</f>
        <v/>
      </c>
      <c r="EC193" s="273" t="str">
        <f ca="true">+IF(OFFSET('Hygiene Data'!$H$13,0,10*ROW('Hygiene Data'!H187))="","",OFFSET('Hygiene Data'!$H$13,0,10*ROW('Hygiene Data'!H187)))</f>
        <v/>
      </c>
      <c r="ED193" s="273" t="str">
        <f ca="true">+IF(OFFSET('Hygiene Data'!$I$11,0,10*ROW('Hygiene Data'!I187))="","",OFFSET('Hygiene Data'!$I$11,0,10*ROW('Hygiene Data'!I187)))</f>
        <v/>
      </c>
      <c r="EE193" s="273" t="str">
        <f ca="true">+IF(OFFSET('Hygiene Data'!$I$12,0,10*ROW('Hygiene Data'!I187))="","",OFFSET('Hygiene Data'!$I$12,0,10*ROW('Hygiene Data'!I187)))</f>
        <v/>
      </c>
      <c r="EF193" s="273"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29"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3"/>
      <c r="BS194" s="273" t="str">
        <f ca="true">+IF(OFFSET('Water Data'!$D$27,0,10*ROW('Water Data'!D188))="","",OFFSET('Water Data'!$D$27,0,10*ROW('Water Data'!D188)))</f>
        <v/>
      </c>
      <c r="BT194" s="273" t="str">
        <f ca="true">+IF(OFFSET('Water Data'!$D$28,0,10*ROW('Water Data'!D188))="","",OFFSET('Water Data'!$D$28,0,10*ROW('Water Data'!D188)))</f>
        <v/>
      </c>
      <c r="BU194" s="273" t="str">
        <f ca="true">+IF(OFFSET('Water Data'!$D$29,0,10*ROW('Water Data'!D188))="","",OFFSET('Water Data'!$D$29,0,10*ROW('Water Data'!D188)))</f>
        <v/>
      </c>
      <c r="BV194" s="273" t="str">
        <f ca="true">+IF(OFFSET('Water Data'!$E$27,0,10*ROW('Water Data'!E188))="","",OFFSET('Water Data'!$E$27,0,10*ROW('Water Data'!E188)))</f>
        <v/>
      </c>
      <c r="BW194" s="273" t="str">
        <f ca="true">+IF(OFFSET('Water Data'!$E$28,0,10*ROW('Water Data'!E188))="","",OFFSET('Water Data'!$E$28,0,10*ROW('Water Data'!E188)))</f>
        <v/>
      </c>
      <c r="BX194" s="273" t="str">
        <f ca="true">+IF(OFFSET('Water Data'!$E$29,0,10*ROW('Water Data'!E188))="","",OFFSET('Water Data'!$E$29,0,10*ROW('Water Data'!E188)))</f>
        <v/>
      </c>
      <c r="BY194" s="273" t="str">
        <f ca="true">+IF(OFFSET('Water Data'!$F$27,0,10*ROW('Water Data'!F188))="","",OFFSET('Water Data'!$F$27,0,10*ROW('Water Data'!F188)))</f>
        <v/>
      </c>
      <c r="BZ194" s="273" t="str">
        <f ca="true">+IF(OFFSET('Water Data'!$F$28,0,10*ROW('Water Data'!F188))="","",OFFSET('Water Data'!$F$28,0,10*ROW('Water Data'!F188)))</f>
        <v/>
      </c>
      <c r="CA194" s="273" t="str">
        <f ca="true">+IF(OFFSET('Water Data'!$F$29,0,10*ROW('Water Data'!F188))="","",OFFSET('Water Data'!$F$29,0,10*ROW('Water Data'!F188)))</f>
        <v/>
      </c>
      <c r="CB194" s="273" t="str">
        <f ca="true">+IF(OFFSET('Water Data'!$G$27,0,10*ROW('Water Data'!G188))="","",OFFSET('Water Data'!$G$27,0,10*ROW('Water Data'!G188)))</f>
        <v/>
      </c>
      <c r="CC194" s="273" t="str">
        <f ca="true">+IF(OFFSET('Water Data'!$G$28,0,10*ROW('Water Data'!G188))="","",OFFSET('Water Data'!$G$28,0,10*ROW('Water Data'!G188)))</f>
        <v/>
      </c>
      <c r="CD194" s="273" t="str">
        <f ca="true">+IF(OFFSET('Water Data'!$G$29,0,10*ROW('Water Data'!G188))="","",OFFSET('Water Data'!$G$29,0,10*ROW('Water Data'!G188)))</f>
        <v/>
      </c>
      <c r="CE194" s="273" t="str">
        <f ca="true">+IF(OFFSET('Water Data'!$H$27,0,10*ROW('Water Data'!H188))="","",OFFSET('Water Data'!$H$27,0,10*ROW('Water Data'!H188)))</f>
        <v/>
      </c>
      <c r="CF194" s="273" t="str">
        <f ca="true">+IF(OFFSET('Water Data'!$H$28,0,10*ROW('Water Data'!H188))="","",OFFSET('Water Data'!$H$28,0,10*ROW('Water Data'!H188)))</f>
        <v/>
      </c>
      <c r="CG194" s="273" t="str">
        <f ca="true">+IF(OFFSET('Water Data'!$H$29,0,10*ROW('Water Data'!H188))="","",OFFSET('Water Data'!$H$29,0,10*ROW('Water Data'!H188)))</f>
        <v/>
      </c>
      <c r="CH194" s="273" t="str">
        <f ca="true">+IF(OFFSET('Water Data'!$I$27,0,10*ROW('Water Data'!I188))="","",OFFSET('Water Data'!$I$27,0,10*ROW('Water Data'!I188)))</f>
        <v/>
      </c>
      <c r="CI194" s="273" t="str">
        <f ca="true">+IF(OFFSET('Water Data'!$I$28,0,10*ROW('Water Data'!I188))="","",OFFSET('Water Data'!$I$28,0,10*ROW('Water Data'!I188)))</f>
        <v/>
      </c>
      <c r="CJ194" s="273" t="str">
        <f ca="true">+IF(OFFSET('Water Data'!$I$29,0,10*ROW('Water Data'!I188))="","",OFFSET('Water Data'!$I$29,0,10*ROW('Water Data'!I188)))</f>
        <v/>
      </c>
      <c r="CK194" s="273" t="str">
        <f ca="true">+IF(OFFSET('Sanitation Data'!$D$28,0,10*ROW('Sanitation Data'!D188))="","",OFFSET('Sanitation Data'!$D$28,0,10*ROW('Sanitation Data'!D188)))</f>
        <v/>
      </c>
      <c r="CL194" s="273" t="str">
        <f ca="true">+IF(OFFSET('Sanitation Data'!$D$29,0,10*ROW('Sanitation Data'!D188))="","",OFFSET('Sanitation Data'!$D$29,0,10*ROW('Sanitation Data'!D188)))</f>
        <v/>
      </c>
      <c r="CM194" s="273" t="str">
        <f ca="true">+IF(OFFSET('Sanitation Data'!$D$30,0,10*ROW('Sanitation Data'!D188))="","",OFFSET('Sanitation Data'!$D$30,0,10*ROW('Sanitation Data'!D188)))</f>
        <v/>
      </c>
      <c r="CN194" s="273" t="str">
        <f ca="true">+IF(OFFSET('Sanitation Data'!$D$31,0,10*ROW('Sanitation Data'!D188))="","",OFFSET('Sanitation Data'!$D$31,0,10*ROW('Sanitation Data'!D188)))</f>
        <v/>
      </c>
      <c r="CO194" s="273" t="str">
        <f ca="true">+IF(OFFSET('Sanitation Data'!$D$32,0,10*ROW('Sanitation Data'!D188))="","",OFFSET('Sanitation Data'!$D$32,0,10*ROW('Sanitation Data'!D188)))</f>
        <v/>
      </c>
      <c r="CP194" s="273" t="str">
        <f ca="true">+IF(OFFSET('Sanitation Data'!$E$28,0,10*ROW('Sanitation Data'!E188))="","",OFFSET('Sanitation Data'!$E$28,0,10*ROW('Sanitation Data'!E188)))</f>
        <v/>
      </c>
      <c r="CQ194" s="273" t="str">
        <f ca="true">+IF(OFFSET('Sanitation Data'!$E$29,0,10*ROW('Sanitation Data'!E188))="","",OFFSET('Sanitation Data'!$E$29,0,10*ROW('Sanitation Data'!E188)))</f>
        <v/>
      </c>
      <c r="CR194" s="273" t="str">
        <f ca="true">+IF(OFFSET('Sanitation Data'!$E$30,0,10*ROW('Sanitation Data'!E188))="","",OFFSET('Sanitation Data'!$E$30,0,10*ROW('Sanitation Data'!E188)))</f>
        <v/>
      </c>
      <c r="CS194" s="273" t="str">
        <f ca="true">+IF(OFFSET('Sanitation Data'!$E$31,0,10*ROW('Sanitation Data'!E188))="","",OFFSET('Sanitation Data'!$E$31,0,10*ROW('Sanitation Data'!E188)))</f>
        <v/>
      </c>
      <c r="CT194" s="273" t="str">
        <f ca="true">+IF(OFFSET('Sanitation Data'!$E$32,0,10*ROW('Sanitation Data'!E188))="","",OFFSET('Sanitation Data'!$E$32,0,10*ROW('Sanitation Data'!E188)))</f>
        <v/>
      </c>
      <c r="CU194" s="273" t="str">
        <f ca="true">+IF(OFFSET('Sanitation Data'!$F$28,0,10*ROW('Sanitation Data'!F188))="","",OFFSET('Sanitation Data'!$F$28,0,10*ROW('Sanitation Data'!F188)))</f>
        <v/>
      </c>
      <c r="CV194" s="273" t="str">
        <f ca="true">+IF(OFFSET('Sanitation Data'!$F$29,0,10*ROW('Sanitation Data'!F188))="","",OFFSET('Sanitation Data'!$F$29,0,10*ROW('Sanitation Data'!F188)))</f>
        <v/>
      </c>
      <c r="CW194" s="273" t="str">
        <f ca="true">+IF(OFFSET('Sanitation Data'!$F$30,0,10*ROW('Sanitation Data'!F188))="","",OFFSET('Sanitation Data'!$F$30,0,10*ROW('Sanitation Data'!F188)))</f>
        <v/>
      </c>
      <c r="CX194" s="273" t="str">
        <f ca="true">+IF(OFFSET('Sanitation Data'!$F$31,0,10*ROW('Sanitation Data'!F188))="","",OFFSET('Sanitation Data'!$F$31,0,10*ROW('Sanitation Data'!F188)))</f>
        <v/>
      </c>
      <c r="CY194" s="273" t="str">
        <f ca="true">+IF(OFFSET('Sanitation Data'!$F$32,0,10*ROW('Sanitation Data'!F188))="","",OFFSET('Sanitation Data'!$F$32,0,10*ROW('Sanitation Data'!F188)))</f>
        <v/>
      </c>
      <c r="CZ194" s="273" t="str">
        <f ca="true">+IF(OFFSET('Sanitation Data'!$G$28,0,10*ROW('Sanitation Data'!G188))="","",OFFSET('Sanitation Data'!$G$28,0,10*ROW('Sanitation Data'!G188)))</f>
        <v/>
      </c>
      <c r="DA194" s="273" t="str">
        <f ca="true">+IF(OFFSET('Sanitation Data'!$G$29,0,10*ROW('Sanitation Data'!G188))="","",OFFSET('Sanitation Data'!$G$29,0,10*ROW('Sanitation Data'!G188)))</f>
        <v/>
      </c>
      <c r="DB194" s="273" t="str">
        <f ca="true">+IF(OFFSET('Sanitation Data'!$G$30,0,10*ROW('Sanitation Data'!G188))="","",OFFSET('Sanitation Data'!$G$30,0,10*ROW('Sanitation Data'!G188)))</f>
        <v/>
      </c>
      <c r="DC194" s="273" t="str">
        <f ca="true">+IF(OFFSET('Sanitation Data'!$G$31,0,10*ROW('Sanitation Data'!G188))="","",OFFSET('Sanitation Data'!$G$31,0,10*ROW('Sanitation Data'!G188)))</f>
        <v/>
      </c>
      <c r="DD194" s="273" t="str">
        <f ca="true">+IF(OFFSET('Sanitation Data'!$G$32,0,10*ROW('Sanitation Data'!G188))="","",OFFSET('Sanitation Data'!$G$32,0,10*ROW('Sanitation Data'!G188)))</f>
        <v/>
      </c>
      <c r="DE194" s="273" t="str">
        <f ca="true">+IF(OFFSET('Sanitation Data'!$H$28,0,10*ROW('Sanitation Data'!H188))="","",OFFSET('Sanitation Data'!$H$28,0,10*ROW('Sanitation Data'!H188)))</f>
        <v/>
      </c>
      <c r="DF194" s="273" t="str">
        <f ca="true">+IF(OFFSET('Sanitation Data'!$H$29,0,10*ROW('Sanitation Data'!H188))="","",OFFSET('Sanitation Data'!$H$29,0,10*ROW('Sanitation Data'!H188)))</f>
        <v/>
      </c>
      <c r="DG194" s="273" t="str">
        <f ca="true">+IF(OFFSET('Sanitation Data'!$H$30,0,10*ROW('Sanitation Data'!H188))="","",OFFSET('Sanitation Data'!$H$30,0,10*ROW('Sanitation Data'!H188)))</f>
        <v/>
      </c>
      <c r="DH194" s="273" t="str">
        <f ca="true">+IF(OFFSET('Sanitation Data'!$H$31,0,10*ROW('Sanitation Data'!H188))="","",OFFSET('Sanitation Data'!$H$31,0,10*ROW('Sanitation Data'!H188)))</f>
        <v/>
      </c>
      <c r="DI194" s="273" t="str">
        <f ca="true">+IF(OFFSET('Sanitation Data'!$H$32,0,10*ROW('Sanitation Data'!H188))="","",OFFSET('Sanitation Data'!$H$32,0,10*ROW('Sanitation Data'!H188)))</f>
        <v/>
      </c>
      <c r="DJ194" s="273" t="str">
        <f ca="true">+IF(OFFSET('Sanitation Data'!$I$28,0,10*ROW('Sanitation Data'!I188))="","",OFFSET('Sanitation Data'!$I$28,0,10*ROW('Sanitation Data'!I188)))</f>
        <v/>
      </c>
      <c r="DK194" s="273" t="str">
        <f ca="true">+IF(OFFSET('Sanitation Data'!$I$29,0,10*ROW('Sanitation Data'!I188))="","",OFFSET('Sanitation Data'!$I$29,0,10*ROW('Sanitation Data'!I188)))</f>
        <v/>
      </c>
      <c r="DL194" s="273" t="str">
        <f ca="true">+IF(OFFSET('Sanitation Data'!$I$30,0,10*ROW('Sanitation Data'!I188))="","",OFFSET('Sanitation Data'!$I$30,0,10*ROW('Sanitation Data'!I188)))</f>
        <v/>
      </c>
      <c r="DM194" s="273" t="str">
        <f ca="true">+IF(OFFSET('Sanitation Data'!$I$31,0,10*ROW('Sanitation Data'!I188))="","",OFFSET('Sanitation Data'!$I$31,0,10*ROW('Sanitation Data'!I188)))</f>
        <v/>
      </c>
      <c r="DN194" s="273" t="str">
        <f ca="true">+IF(OFFSET('Sanitation Data'!$I$32,0,10*ROW('Sanitation Data'!I188))="","",OFFSET('Sanitation Data'!$I$32,0,10*ROW('Sanitation Data'!I188)))</f>
        <v/>
      </c>
      <c r="DO194" s="273" t="str">
        <f ca="true">+IF(OFFSET('Hygiene Data'!$D$11,0,10*ROW('Hygiene Data'!D188))="","",OFFSET('Hygiene Data'!$D$11,0,10*ROW('Hygiene Data'!D188)))</f>
        <v/>
      </c>
      <c r="DP194" s="273" t="str">
        <f ca="true">+IF(OFFSET('Hygiene Data'!$D$12,0,10*ROW('Hygiene Data'!D188))="","",OFFSET('Hygiene Data'!$D$12,0,10*ROW('Hygiene Data'!D188)))</f>
        <v/>
      </c>
      <c r="DQ194" s="273" t="str">
        <f ca="true">+IF(OFFSET('Hygiene Data'!$D$13,0,10*ROW('Hygiene Data'!D188))="","",OFFSET('Hygiene Data'!$D$13,0,10*ROW('Hygiene Data'!D188)))</f>
        <v/>
      </c>
      <c r="DR194" s="273" t="str">
        <f ca="true">+IF(OFFSET('Hygiene Data'!$E$11,0,10*ROW('Hygiene Data'!E188))="","",OFFSET('Hygiene Data'!$E$11,0,10*ROW('Hygiene Data'!E188)))</f>
        <v/>
      </c>
      <c r="DS194" s="273" t="str">
        <f ca="true">+IF(OFFSET('Hygiene Data'!$E$12,0,10*ROW('Hygiene Data'!E188))="","",OFFSET('Hygiene Data'!$E$12,0,10*ROW('Hygiene Data'!E188)))</f>
        <v/>
      </c>
      <c r="DT194" s="273" t="str">
        <f ca="true">+IF(OFFSET('Hygiene Data'!$E$13,0,10*ROW('Hygiene Data'!E188))="","",OFFSET('Hygiene Data'!$E$13,0,10*ROW('Hygiene Data'!E188)))</f>
        <v/>
      </c>
      <c r="DU194" s="273" t="str">
        <f ca="true">+IF(OFFSET('Hygiene Data'!$F$11,0,10*ROW('Hygiene Data'!F188))="","",OFFSET('Hygiene Data'!$F$11,0,10*ROW('Hygiene Data'!F188)))</f>
        <v/>
      </c>
      <c r="DV194" s="273" t="str">
        <f ca="true">+IF(OFFSET('Hygiene Data'!$F$12,0,10*ROW('Hygiene Data'!F188))="","",OFFSET('Hygiene Data'!$F$12,0,10*ROW('Hygiene Data'!F188)))</f>
        <v/>
      </c>
      <c r="DW194" s="273" t="str">
        <f ca="true">+IF(OFFSET('Hygiene Data'!$F$13,0,10*ROW('Hygiene Data'!F188))="","",OFFSET('Hygiene Data'!$F$13,0,10*ROW('Hygiene Data'!F188)))</f>
        <v/>
      </c>
      <c r="DX194" s="273" t="str">
        <f ca="true">+IF(OFFSET('Hygiene Data'!$G$11,0,10*ROW('Hygiene Data'!G188))="","",OFFSET('Hygiene Data'!$G$11,0,10*ROW('Hygiene Data'!G188)))</f>
        <v/>
      </c>
      <c r="DY194" s="273" t="str">
        <f ca="true">+IF(OFFSET('Hygiene Data'!$G$12,0,10*ROW('Hygiene Data'!G188))="","",OFFSET('Hygiene Data'!$G$12,0,10*ROW('Hygiene Data'!G188)))</f>
        <v/>
      </c>
      <c r="DZ194" s="273" t="str">
        <f ca="true">+IF(OFFSET('Hygiene Data'!$G$13,0,10*ROW('Hygiene Data'!G188))="","",OFFSET('Hygiene Data'!$G$13,0,10*ROW('Hygiene Data'!G188)))</f>
        <v/>
      </c>
      <c r="EA194" s="273" t="str">
        <f ca="true">+IF(OFFSET('Hygiene Data'!$H$11,0,10*ROW('Hygiene Data'!H188))="","",OFFSET('Hygiene Data'!$H$11,0,10*ROW('Hygiene Data'!H188)))</f>
        <v/>
      </c>
      <c r="EB194" s="273" t="str">
        <f ca="true">+IF(OFFSET('Hygiene Data'!$H$12,0,10*ROW('Hygiene Data'!H188))="","",OFFSET('Hygiene Data'!$H$12,0,10*ROW('Hygiene Data'!H188)))</f>
        <v/>
      </c>
      <c r="EC194" s="273" t="str">
        <f ca="true">+IF(OFFSET('Hygiene Data'!$H$13,0,10*ROW('Hygiene Data'!H188))="","",OFFSET('Hygiene Data'!$H$13,0,10*ROW('Hygiene Data'!H188)))</f>
        <v/>
      </c>
      <c r="ED194" s="273" t="str">
        <f ca="true">+IF(OFFSET('Hygiene Data'!$I$11,0,10*ROW('Hygiene Data'!I188))="","",OFFSET('Hygiene Data'!$I$11,0,10*ROW('Hygiene Data'!I188)))</f>
        <v/>
      </c>
      <c r="EE194" s="273" t="str">
        <f ca="true">+IF(OFFSET('Hygiene Data'!$I$12,0,10*ROW('Hygiene Data'!I188))="","",OFFSET('Hygiene Data'!$I$12,0,10*ROW('Hygiene Data'!I188)))</f>
        <v/>
      </c>
      <c r="EF194" s="273"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29"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3"/>
      <c r="BS195" s="273" t="str">
        <f ca="true">+IF(OFFSET('Water Data'!$D$27,0,10*ROW('Water Data'!D189))="","",OFFSET('Water Data'!$D$27,0,10*ROW('Water Data'!D189)))</f>
        <v/>
      </c>
      <c r="BT195" s="273" t="str">
        <f ca="true">+IF(OFFSET('Water Data'!$D$28,0,10*ROW('Water Data'!D189))="","",OFFSET('Water Data'!$D$28,0,10*ROW('Water Data'!D189)))</f>
        <v/>
      </c>
      <c r="BU195" s="273" t="str">
        <f ca="true">+IF(OFFSET('Water Data'!$D$29,0,10*ROW('Water Data'!D189))="","",OFFSET('Water Data'!$D$29,0,10*ROW('Water Data'!D189)))</f>
        <v/>
      </c>
      <c r="BV195" s="273" t="str">
        <f ca="true">+IF(OFFSET('Water Data'!$E$27,0,10*ROW('Water Data'!E189))="","",OFFSET('Water Data'!$E$27,0,10*ROW('Water Data'!E189)))</f>
        <v/>
      </c>
      <c r="BW195" s="273" t="str">
        <f ca="true">+IF(OFFSET('Water Data'!$E$28,0,10*ROW('Water Data'!E189))="","",OFFSET('Water Data'!$E$28,0,10*ROW('Water Data'!E189)))</f>
        <v/>
      </c>
      <c r="BX195" s="273" t="str">
        <f ca="true">+IF(OFFSET('Water Data'!$E$29,0,10*ROW('Water Data'!E189))="","",OFFSET('Water Data'!$E$29,0,10*ROW('Water Data'!E189)))</f>
        <v/>
      </c>
      <c r="BY195" s="273" t="str">
        <f ca="true">+IF(OFFSET('Water Data'!$F$27,0,10*ROW('Water Data'!F189))="","",OFFSET('Water Data'!$F$27,0,10*ROW('Water Data'!F189)))</f>
        <v/>
      </c>
      <c r="BZ195" s="273" t="str">
        <f ca="true">+IF(OFFSET('Water Data'!$F$28,0,10*ROW('Water Data'!F189))="","",OFFSET('Water Data'!$F$28,0,10*ROW('Water Data'!F189)))</f>
        <v/>
      </c>
      <c r="CA195" s="273" t="str">
        <f ca="true">+IF(OFFSET('Water Data'!$F$29,0,10*ROW('Water Data'!F189))="","",OFFSET('Water Data'!$F$29,0,10*ROW('Water Data'!F189)))</f>
        <v/>
      </c>
      <c r="CB195" s="273" t="str">
        <f ca="true">+IF(OFFSET('Water Data'!$G$27,0,10*ROW('Water Data'!G189))="","",OFFSET('Water Data'!$G$27,0,10*ROW('Water Data'!G189)))</f>
        <v/>
      </c>
      <c r="CC195" s="273" t="str">
        <f ca="true">+IF(OFFSET('Water Data'!$G$28,0,10*ROW('Water Data'!G189))="","",OFFSET('Water Data'!$G$28,0,10*ROW('Water Data'!G189)))</f>
        <v/>
      </c>
      <c r="CD195" s="273" t="str">
        <f ca="true">+IF(OFFSET('Water Data'!$G$29,0,10*ROW('Water Data'!G189))="","",OFFSET('Water Data'!$G$29,0,10*ROW('Water Data'!G189)))</f>
        <v/>
      </c>
      <c r="CE195" s="273" t="str">
        <f ca="true">+IF(OFFSET('Water Data'!$H$27,0,10*ROW('Water Data'!H189))="","",OFFSET('Water Data'!$H$27,0,10*ROW('Water Data'!H189)))</f>
        <v/>
      </c>
      <c r="CF195" s="273" t="str">
        <f ca="true">+IF(OFFSET('Water Data'!$H$28,0,10*ROW('Water Data'!H189))="","",OFFSET('Water Data'!$H$28,0,10*ROW('Water Data'!H189)))</f>
        <v/>
      </c>
      <c r="CG195" s="273" t="str">
        <f ca="true">+IF(OFFSET('Water Data'!$H$29,0,10*ROW('Water Data'!H189))="","",OFFSET('Water Data'!$H$29,0,10*ROW('Water Data'!H189)))</f>
        <v/>
      </c>
      <c r="CH195" s="273" t="str">
        <f ca="true">+IF(OFFSET('Water Data'!$I$27,0,10*ROW('Water Data'!I189))="","",OFFSET('Water Data'!$I$27,0,10*ROW('Water Data'!I189)))</f>
        <v/>
      </c>
      <c r="CI195" s="273" t="str">
        <f ca="true">+IF(OFFSET('Water Data'!$I$28,0,10*ROW('Water Data'!I189))="","",OFFSET('Water Data'!$I$28,0,10*ROW('Water Data'!I189)))</f>
        <v/>
      </c>
      <c r="CJ195" s="273" t="str">
        <f ca="true">+IF(OFFSET('Water Data'!$I$29,0,10*ROW('Water Data'!I189))="","",OFFSET('Water Data'!$I$29,0,10*ROW('Water Data'!I189)))</f>
        <v/>
      </c>
      <c r="CK195" s="273" t="str">
        <f ca="true">+IF(OFFSET('Sanitation Data'!$D$28,0,10*ROW('Sanitation Data'!D189))="","",OFFSET('Sanitation Data'!$D$28,0,10*ROW('Sanitation Data'!D189)))</f>
        <v/>
      </c>
      <c r="CL195" s="273" t="str">
        <f ca="true">+IF(OFFSET('Sanitation Data'!$D$29,0,10*ROW('Sanitation Data'!D189))="","",OFFSET('Sanitation Data'!$D$29,0,10*ROW('Sanitation Data'!D189)))</f>
        <v/>
      </c>
      <c r="CM195" s="273" t="str">
        <f ca="true">+IF(OFFSET('Sanitation Data'!$D$30,0,10*ROW('Sanitation Data'!D189))="","",OFFSET('Sanitation Data'!$D$30,0,10*ROW('Sanitation Data'!D189)))</f>
        <v/>
      </c>
      <c r="CN195" s="273" t="str">
        <f ca="true">+IF(OFFSET('Sanitation Data'!$D$31,0,10*ROW('Sanitation Data'!D189))="","",OFFSET('Sanitation Data'!$D$31,0,10*ROW('Sanitation Data'!D189)))</f>
        <v/>
      </c>
      <c r="CO195" s="273" t="str">
        <f ca="true">+IF(OFFSET('Sanitation Data'!$D$32,0,10*ROW('Sanitation Data'!D189))="","",OFFSET('Sanitation Data'!$D$32,0,10*ROW('Sanitation Data'!D189)))</f>
        <v/>
      </c>
      <c r="CP195" s="273" t="str">
        <f ca="true">+IF(OFFSET('Sanitation Data'!$E$28,0,10*ROW('Sanitation Data'!E189))="","",OFFSET('Sanitation Data'!$E$28,0,10*ROW('Sanitation Data'!E189)))</f>
        <v/>
      </c>
      <c r="CQ195" s="273" t="str">
        <f ca="true">+IF(OFFSET('Sanitation Data'!$E$29,0,10*ROW('Sanitation Data'!E189))="","",OFFSET('Sanitation Data'!$E$29,0,10*ROW('Sanitation Data'!E189)))</f>
        <v/>
      </c>
      <c r="CR195" s="273" t="str">
        <f ca="true">+IF(OFFSET('Sanitation Data'!$E$30,0,10*ROW('Sanitation Data'!E189))="","",OFFSET('Sanitation Data'!$E$30,0,10*ROW('Sanitation Data'!E189)))</f>
        <v/>
      </c>
      <c r="CS195" s="273" t="str">
        <f ca="true">+IF(OFFSET('Sanitation Data'!$E$31,0,10*ROW('Sanitation Data'!E189))="","",OFFSET('Sanitation Data'!$E$31,0,10*ROW('Sanitation Data'!E189)))</f>
        <v/>
      </c>
      <c r="CT195" s="273" t="str">
        <f ca="true">+IF(OFFSET('Sanitation Data'!$E$32,0,10*ROW('Sanitation Data'!E189))="","",OFFSET('Sanitation Data'!$E$32,0,10*ROW('Sanitation Data'!E189)))</f>
        <v/>
      </c>
      <c r="CU195" s="273" t="str">
        <f ca="true">+IF(OFFSET('Sanitation Data'!$F$28,0,10*ROW('Sanitation Data'!F189))="","",OFFSET('Sanitation Data'!$F$28,0,10*ROW('Sanitation Data'!F189)))</f>
        <v/>
      </c>
      <c r="CV195" s="273" t="str">
        <f ca="true">+IF(OFFSET('Sanitation Data'!$F$29,0,10*ROW('Sanitation Data'!F189))="","",OFFSET('Sanitation Data'!$F$29,0,10*ROW('Sanitation Data'!F189)))</f>
        <v/>
      </c>
      <c r="CW195" s="273" t="str">
        <f ca="true">+IF(OFFSET('Sanitation Data'!$F$30,0,10*ROW('Sanitation Data'!F189))="","",OFFSET('Sanitation Data'!$F$30,0,10*ROW('Sanitation Data'!F189)))</f>
        <v/>
      </c>
      <c r="CX195" s="273" t="str">
        <f ca="true">+IF(OFFSET('Sanitation Data'!$F$31,0,10*ROW('Sanitation Data'!F189))="","",OFFSET('Sanitation Data'!$F$31,0,10*ROW('Sanitation Data'!F189)))</f>
        <v/>
      </c>
      <c r="CY195" s="273" t="str">
        <f ca="true">+IF(OFFSET('Sanitation Data'!$F$32,0,10*ROW('Sanitation Data'!F189))="","",OFFSET('Sanitation Data'!$F$32,0,10*ROW('Sanitation Data'!F189)))</f>
        <v/>
      </c>
      <c r="CZ195" s="273" t="str">
        <f ca="true">+IF(OFFSET('Sanitation Data'!$G$28,0,10*ROW('Sanitation Data'!G189))="","",OFFSET('Sanitation Data'!$G$28,0,10*ROW('Sanitation Data'!G189)))</f>
        <v/>
      </c>
      <c r="DA195" s="273" t="str">
        <f ca="true">+IF(OFFSET('Sanitation Data'!$G$29,0,10*ROW('Sanitation Data'!G189))="","",OFFSET('Sanitation Data'!$G$29,0,10*ROW('Sanitation Data'!G189)))</f>
        <v/>
      </c>
      <c r="DB195" s="273" t="str">
        <f ca="true">+IF(OFFSET('Sanitation Data'!$G$30,0,10*ROW('Sanitation Data'!G189))="","",OFFSET('Sanitation Data'!$G$30,0,10*ROW('Sanitation Data'!G189)))</f>
        <v/>
      </c>
      <c r="DC195" s="273" t="str">
        <f ca="true">+IF(OFFSET('Sanitation Data'!$G$31,0,10*ROW('Sanitation Data'!G189))="","",OFFSET('Sanitation Data'!$G$31,0,10*ROW('Sanitation Data'!G189)))</f>
        <v/>
      </c>
      <c r="DD195" s="273" t="str">
        <f ca="true">+IF(OFFSET('Sanitation Data'!$G$32,0,10*ROW('Sanitation Data'!G189))="","",OFFSET('Sanitation Data'!$G$32,0,10*ROW('Sanitation Data'!G189)))</f>
        <v/>
      </c>
      <c r="DE195" s="273" t="str">
        <f ca="true">+IF(OFFSET('Sanitation Data'!$H$28,0,10*ROW('Sanitation Data'!H189))="","",OFFSET('Sanitation Data'!$H$28,0,10*ROW('Sanitation Data'!H189)))</f>
        <v/>
      </c>
      <c r="DF195" s="273" t="str">
        <f ca="true">+IF(OFFSET('Sanitation Data'!$H$29,0,10*ROW('Sanitation Data'!H189))="","",OFFSET('Sanitation Data'!$H$29,0,10*ROW('Sanitation Data'!H189)))</f>
        <v/>
      </c>
      <c r="DG195" s="273" t="str">
        <f ca="true">+IF(OFFSET('Sanitation Data'!$H$30,0,10*ROW('Sanitation Data'!H189))="","",OFFSET('Sanitation Data'!$H$30,0,10*ROW('Sanitation Data'!H189)))</f>
        <v/>
      </c>
      <c r="DH195" s="273" t="str">
        <f ca="true">+IF(OFFSET('Sanitation Data'!$H$31,0,10*ROW('Sanitation Data'!H189))="","",OFFSET('Sanitation Data'!$H$31,0,10*ROW('Sanitation Data'!H189)))</f>
        <v/>
      </c>
      <c r="DI195" s="273" t="str">
        <f ca="true">+IF(OFFSET('Sanitation Data'!$H$32,0,10*ROW('Sanitation Data'!H189))="","",OFFSET('Sanitation Data'!$H$32,0,10*ROW('Sanitation Data'!H189)))</f>
        <v/>
      </c>
      <c r="DJ195" s="273" t="str">
        <f ca="true">+IF(OFFSET('Sanitation Data'!$I$28,0,10*ROW('Sanitation Data'!I189))="","",OFFSET('Sanitation Data'!$I$28,0,10*ROW('Sanitation Data'!I189)))</f>
        <v/>
      </c>
      <c r="DK195" s="273" t="str">
        <f ca="true">+IF(OFFSET('Sanitation Data'!$I$29,0,10*ROW('Sanitation Data'!I189))="","",OFFSET('Sanitation Data'!$I$29,0,10*ROW('Sanitation Data'!I189)))</f>
        <v/>
      </c>
      <c r="DL195" s="273" t="str">
        <f ca="true">+IF(OFFSET('Sanitation Data'!$I$30,0,10*ROW('Sanitation Data'!I189))="","",OFFSET('Sanitation Data'!$I$30,0,10*ROW('Sanitation Data'!I189)))</f>
        <v/>
      </c>
      <c r="DM195" s="273" t="str">
        <f ca="true">+IF(OFFSET('Sanitation Data'!$I$31,0,10*ROW('Sanitation Data'!I189))="","",OFFSET('Sanitation Data'!$I$31,0,10*ROW('Sanitation Data'!I189)))</f>
        <v/>
      </c>
      <c r="DN195" s="273" t="str">
        <f ca="true">+IF(OFFSET('Sanitation Data'!$I$32,0,10*ROW('Sanitation Data'!I189))="","",OFFSET('Sanitation Data'!$I$32,0,10*ROW('Sanitation Data'!I189)))</f>
        <v/>
      </c>
      <c r="DO195" s="273" t="str">
        <f ca="true">+IF(OFFSET('Hygiene Data'!$D$11,0,10*ROW('Hygiene Data'!D189))="","",OFFSET('Hygiene Data'!$D$11,0,10*ROW('Hygiene Data'!D189)))</f>
        <v/>
      </c>
      <c r="DP195" s="273" t="str">
        <f ca="true">+IF(OFFSET('Hygiene Data'!$D$12,0,10*ROW('Hygiene Data'!D189))="","",OFFSET('Hygiene Data'!$D$12,0,10*ROW('Hygiene Data'!D189)))</f>
        <v/>
      </c>
      <c r="DQ195" s="273" t="str">
        <f ca="true">+IF(OFFSET('Hygiene Data'!$D$13,0,10*ROW('Hygiene Data'!D189))="","",OFFSET('Hygiene Data'!$D$13,0,10*ROW('Hygiene Data'!D189)))</f>
        <v/>
      </c>
      <c r="DR195" s="273" t="str">
        <f ca="true">+IF(OFFSET('Hygiene Data'!$E$11,0,10*ROW('Hygiene Data'!E189))="","",OFFSET('Hygiene Data'!$E$11,0,10*ROW('Hygiene Data'!E189)))</f>
        <v/>
      </c>
      <c r="DS195" s="273" t="str">
        <f ca="true">+IF(OFFSET('Hygiene Data'!$E$12,0,10*ROW('Hygiene Data'!E189))="","",OFFSET('Hygiene Data'!$E$12,0,10*ROW('Hygiene Data'!E189)))</f>
        <v/>
      </c>
      <c r="DT195" s="273" t="str">
        <f ca="true">+IF(OFFSET('Hygiene Data'!$E$13,0,10*ROW('Hygiene Data'!E189))="","",OFFSET('Hygiene Data'!$E$13,0,10*ROW('Hygiene Data'!E189)))</f>
        <v/>
      </c>
      <c r="DU195" s="273" t="str">
        <f ca="true">+IF(OFFSET('Hygiene Data'!$F$11,0,10*ROW('Hygiene Data'!F189))="","",OFFSET('Hygiene Data'!$F$11,0,10*ROW('Hygiene Data'!F189)))</f>
        <v/>
      </c>
      <c r="DV195" s="273" t="str">
        <f ca="true">+IF(OFFSET('Hygiene Data'!$F$12,0,10*ROW('Hygiene Data'!F189))="","",OFFSET('Hygiene Data'!$F$12,0,10*ROW('Hygiene Data'!F189)))</f>
        <v/>
      </c>
      <c r="DW195" s="273" t="str">
        <f ca="true">+IF(OFFSET('Hygiene Data'!$F$13,0,10*ROW('Hygiene Data'!F189))="","",OFFSET('Hygiene Data'!$F$13,0,10*ROW('Hygiene Data'!F189)))</f>
        <v/>
      </c>
      <c r="DX195" s="273" t="str">
        <f ca="true">+IF(OFFSET('Hygiene Data'!$G$11,0,10*ROW('Hygiene Data'!G189))="","",OFFSET('Hygiene Data'!$G$11,0,10*ROW('Hygiene Data'!G189)))</f>
        <v/>
      </c>
      <c r="DY195" s="273" t="str">
        <f ca="true">+IF(OFFSET('Hygiene Data'!$G$12,0,10*ROW('Hygiene Data'!G189))="","",OFFSET('Hygiene Data'!$G$12,0,10*ROW('Hygiene Data'!G189)))</f>
        <v/>
      </c>
      <c r="DZ195" s="273" t="str">
        <f ca="true">+IF(OFFSET('Hygiene Data'!$G$13,0,10*ROW('Hygiene Data'!G189))="","",OFFSET('Hygiene Data'!$G$13,0,10*ROW('Hygiene Data'!G189)))</f>
        <v/>
      </c>
      <c r="EA195" s="273" t="str">
        <f ca="true">+IF(OFFSET('Hygiene Data'!$H$11,0,10*ROW('Hygiene Data'!H189))="","",OFFSET('Hygiene Data'!$H$11,0,10*ROW('Hygiene Data'!H189)))</f>
        <v/>
      </c>
      <c r="EB195" s="273" t="str">
        <f ca="true">+IF(OFFSET('Hygiene Data'!$H$12,0,10*ROW('Hygiene Data'!H189))="","",OFFSET('Hygiene Data'!$H$12,0,10*ROW('Hygiene Data'!H189)))</f>
        <v/>
      </c>
      <c r="EC195" s="273" t="str">
        <f ca="true">+IF(OFFSET('Hygiene Data'!$H$13,0,10*ROW('Hygiene Data'!H189))="","",OFFSET('Hygiene Data'!$H$13,0,10*ROW('Hygiene Data'!H189)))</f>
        <v/>
      </c>
      <c r="ED195" s="273" t="str">
        <f ca="true">+IF(OFFSET('Hygiene Data'!$I$11,0,10*ROW('Hygiene Data'!I189))="","",OFFSET('Hygiene Data'!$I$11,0,10*ROW('Hygiene Data'!I189)))</f>
        <v/>
      </c>
      <c r="EE195" s="273" t="str">
        <f ca="true">+IF(OFFSET('Hygiene Data'!$I$12,0,10*ROW('Hygiene Data'!I189))="","",OFFSET('Hygiene Data'!$I$12,0,10*ROW('Hygiene Data'!I189)))</f>
        <v/>
      </c>
      <c r="EF195" s="273"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29"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3"/>
      <c r="BS196" s="273" t="str">
        <f ca="true">+IF(OFFSET('Water Data'!$D$27,0,10*ROW('Water Data'!D190))="","",OFFSET('Water Data'!$D$27,0,10*ROW('Water Data'!D190)))</f>
        <v/>
      </c>
      <c r="BT196" s="273" t="str">
        <f ca="true">+IF(OFFSET('Water Data'!$D$28,0,10*ROW('Water Data'!D190))="","",OFFSET('Water Data'!$D$28,0,10*ROW('Water Data'!D190)))</f>
        <v/>
      </c>
      <c r="BU196" s="273" t="str">
        <f ca="true">+IF(OFFSET('Water Data'!$D$29,0,10*ROW('Water Data'!D190))="","",OFFSET('Water Data'!$D$29,0,10*ROW('Water Data'!D190)))</f>
        <v/>
      </c>
      <c r="BV196" s="273" t="str">
        <f ca="true">+IF(OFFSET('Water Data'!$E$27,0,10*ROW('Water Data'!E190))="","",OFFSET('Water Data'!$E$27,0,10*ROW('Water Data'!E190)))</f>
        <v/>
      </c>
      <c r="BW196" s="273" t="str">
        <f ca="true">+IF(OFFSET('Water Data'!$E$28,0,10*ROW('Water Data'!E190))="","",OFFSET('Water Data'!$E$28,0,10*ROW('Water Data'!E190)))</f>
        <v/>
      </c>
      <c r="BX196" s="273" t="str">
        <f ca="true">+IF(OFFSET('Water Data'!$E$29,0,10*ROW('Water Data'!E190))="","",OFFSET('Water Data'!$E$29,0,10*ROW('Water Data'!E190)))</f>
        <v/>
      </c>
      <c r="BY196" s="273" t="str">
        <f ca="true">+IF(OFFSET('Water Data'!$F$27,0,10*ROW('Water Data'!F190))="","",OFFSET('Water Data'!$F$27,0,10*ROW('Water Data'!F190)))</f>
        <v/>
      </c>
      <c r="BZ196" s="273" t="str">
        <f ca="true">+IF(OFFSET('Water Data'!$F$28,0,10*ROW('Water Data'!F190))="","",OFFSET('Water Data'!$F$28,0,10*ROW('Water Data'!F190)))</f>
        <v/>
      </c>
      <c r="CA196" s="273" t="str">
        <f ca="true">+IF(OFFSET('Water Data'!$F$29,0,10*ROW('Water Data'!F190))="","",OFFSET('Water Data'!$F$29,0,10*ROW('Water Data'!F190)))</f>
        <v/>
      </c>
      <c r="CB196" s="273" t="str">
        <f ca="true">+IF(OFFSET('Water Data'!$G$27,0,10*ROW('Water Data'!G190))="","",OFFSET('Water Data'!$G$27,0,10*ROW('Water Data'!G190)))</f>
        <v/>
      </c>
      <c r="CC196" s="273" t="str">
        <f ca="true">+IF(OFFSET('Water Data'!$G$28,0,10*ROW('Water Data'!G190))="","",OFFSET('Water Data'!$G$28,0,10*ROW('Water Data'!G190)))</f>
        <v/>
      </c>
      <c r="CD196" s="273" t="str">
        <f ca="true">+IF(OFFSET('Water Data'!$G$29,0,10*ROW('Water Data'!G190))="","",OFFSET('Water Data'!$G$29,0,10*ROW('Water Data'!G190)))</f>
        <v/>
      </c>
      <c r="CE196" s="273" t="str">
        <f ca="true">+IF(OFFSET('Water Data'!$H$27,0,10*ROW('Water Data'!H190))="","",OFFSET('Water Data'!$H$27,0,10*ROW('Water Data'!H190)))</f>
        <v/>
      </c>
      <c r="CF196" s="273" t="str">
        <f ca="true">+IF(OFFSET('Water Data'!$H$28,0,10*ROW('Water Data'!H190))="","",OFFSET('Water Data'!$H$28,0,10*ROW('Water Data'!H190)))</f>
        <v/>
      </c>
      <c r="CG196" s="273" t="str">
        <f ca="true">+IF(OFFSET('Water Data'!$H$29,0,10*ROW('Water Data'!H190))="","",OFFSET('Water Data'!$H$29,0,10*ROW('Water Data'!H190)))</f>
        <v/>
      </c>
      <c r="CH196" s="273" t="str">
        <f ca="true">+IF(OFFSET('Water Data'!$I$27,0,10*ROW('Water Data'!I190))="","",OFFSET('Water Data'!$I$27,0,10*ROW('Water Data'!I190)))</f>
        <v/>
      </c>
      <c r="CI196" s="273" t="str">
        <f ca="true">+IF(OFFSET('Water Data'!$I$28,0,10*ROW('Water Data'!I190))="","",OFFSET('Water Data'!$I$28,0,10*ROW('Water Data'!I190)))</f>
        <v/>
      </c>
      <c r="CJ196" s="273" t="str">
        <f ca="true">+IF(OFFSET('Water Data'!$I$29,0,10*ROW('Water Data'!I190))="","",OFFSET('Water Data'!$I$29,0,10*ROW('Water Data'!I190)))</f>
        <v/>
      </c>
      <c r="CK196" s="273" t="str">
        <f ca="true">+IF(OFFSET('Sanitation Data'!$D$28,0,10*ROW('Sanitation Data'!D190))="","",OFFSET('Sanitation Data'!$D$28,0,10*ROW('Sanitation Data'!D190)))</f>
        <v/>
      </c>
      <c r="CL196" s="273" t="str">
        <f ca="true">+IF(OFFSET('Sanitation Data'!$D$29,0,10*ROW('Sanitation Data'!D190))="","",OFFSET('Sanitation Data'!$D$29,0,10*ROW('Sanitation Data'!D190)))</f>
        <v/>
      </c>
      <c r="CM196" s="273" t="str">
        <f ca="true">+IF(OFFSET('Sanitation Data'!$D$30,0,10*ROW('Sanitation Data'!D190))="","",OFFSET('Sanitation Data'!$D$30,0,10*ROW('Sanitation Data'!D190)))</f>
        <v/>
      </c>
      <c r="CN196" s="273" t="str">
        <f ca="true">+IF(OFFSET('Sanitation Data'!$D$31,0,10*ROW('Sanitation Data'!D190))="","",OFFSET('Sanitation Data'!$D$31,0,10*ROW('Sanitation Data'!D190)))</f>
        <v/>
      </c>
      <c r="CO196" s="273" t="str">
        <f ca="true">+IF(OFFSET('Sanitation Data'!$D$32,0,10*ROW('Sanitation Data'!D190))="","",OFFSET('Sanitation Data'!$D$32,0,10*ROW('Sanitation Data'!D190)))</f>
        <v/>
      </c>
      <c r="CP196" s="273" t="str">
        <f ca="true">+IF(OFFSET('Sanitation Data'!$E$28,0,10*ROW('Sanitation Data'!E190))="","",OFFSET('Sanitation Data'!$E$28,0,10*ROW('Sanitation Data'!E190)))</f>
        <v/>
      </c>
      <c r="CQ196" s="273" t="str">
        <f ca="true">+IF(OFFSET('Sanitation Data'!$E$29,0,10*ROW('Sanitation Data'!E190))="","",OFFSET('Sanitation Data'!$E$29,0,10*ROW('Sanitation Data'!E190)))</f>
        <v/>
      </c>
      <c r="CR196" s="273" t="str">
        <f ca="true">+IF(OFFSET('Sanitation Data'!$E$30,0,10*ROW('Sanitation Data'!E190))="","",OFFSET('Sanitation Data'!$E$30,0,10*ROW('Sanitation Data'!E190)))</f>
        <v/>
      </c>
      <c r="CS196" s="273" t="str">
        <f ca="true">+IF(OFFSET('Sanitation Data'!$E$31,0,10*ROW('Sanitation Data'!E190))="","",OFFSET('Sanitation Data'!$E$31,0,10*ROW('Sanitation Data'!E190)))</f>
        <v/>
      </c>
      <c r="CT196" s="273" t="str">
        <f ca="true">+IF(OFFSET('Sanitation Data'!$E$32,0,10*ROW('Sanitation Data'!E190))="","",OFFSET('Sanitation Data'!$E$32,0,10*ROW('Sanitation Data'!E190)))</f>
        <v/>
      </c>
      <c r="CU196" s="273" t="str">
        <f ca="true">+IF(OFFSET('Sanitation Data'!$F$28,0,10*ROW('Sanitation Data'!F190))="","",OFFSET('Sanitation Data'!$F$28,0,10*ROW('Sanitation Data'!F190)))</f>
        <v/>
      </c>
      <c r="CV196" s="273" t="str">
        <f ca="true">+IF(OFFSET('Sanitation Data'!$F$29,0,10*ROW('Sanitation Data'!F190))="","",OFFSET('Sanitation Data'!$F$29,0,10*ROW('Sanitation Data'!F190)))</f>
        <v/>
      </c>
      <c r="CW196" s="273" t="str">
        <f ca="true">+IF(OFFSET('Sanitation Data'!$F$30,0,10*ROW('Sanitation Data'!F190))="","",OFFSET('Sanitation Data'!$F$30,0,10*ROW('Sanitation Data'!F190)))</f>
        <v/>
      </c>
      <c r="CX196" s="273" t="str">
        <f ca="true">+IF(OFFSET('Sanitation Data'!$F$31,0,10*ROW('Sanitation Data'!F190))="","",OFFSET('Sanitation Data'!$F$31,0,10*ROW('Sanitation Data'!F190)))</f>
        <v/>
      </c>
      <c r="CY196" s="273" t="str">
        <f ca="true">+IF(OFFSET('Sanitation Data'!$F$32,0,10*ROW('Sanitation Data'!F190))="","",OFFSET('Sanitation Data'!$F$32,0,10*ROW('Sanitation Data'!F190)))</f>
        <v/>
      </c>
      <c r="CZ196" s="273" t="str">
        <f ca="true">+IF(OFFSET('Sanitation Data'!$G$28,0,10*ROW('Sanitation Data'!G190))="","",OFFSET('Sanitation Data'!$G$28,0,10*ROW('Sanitation Data'!G190)))</f>
        <v/>
      </c>
      <c r="DA196" s="273" t="str">
        <f ca="true">+IF(OFFSET('Sanitation Data'!$G$29,0,10*ROW('Sanitation Data'!G190))="","",OFFSET('Sanitation Data'!$G$29,0,10*ROW('Sanitation Data'!G190)))</f>
        <v/>
      </c>
      <c r="DB196" s="273" t="str">
        <f ca="true">+IF(OFFSET('Sanitation Data'!$G$30,0,10*ROW('Sanitation Data'!G190))="","",OFFSET('Sanitation Data'!$G$30,0,10*ROW('Sanitation Data'!G190)))</f>
        <v/>
      </c>
      <c r="DC196" s="273" t="str">
        <f ca="true">+IF(OFFSET('Sanitation Data'!$G$31,0,10*ROW('Sanitation Data'!G190))="","",OFFSET('Sanitation Data'!$G$31,0,10*ROW('Sanitation Data'!G190)))</f>
        <v/>
      </c>
      <c r="DD196" s="273" t="str">
        <f ca="true">+IF(OFFSET('Sanitation Data'!$G$32,0,10*ROW('Sanitation Data'!G190))="","",OFFSET('Sanitation Data'!$G$32,0,10*ROW('Sanitation Data'!G190)))</f>
        <v/>
      </c>
      <c r="DE196" s="273" t="str">
        <f ca="true">+IF(OFFSET('Sanitation Data'!$H$28,0,10*ROW('Sanitation Data'!H190))="","",OFFSET('Sanitation Data'!$H$28,0,10*ROW('Sanitation Data'!H190)))</f>
        <v/>
      </c>
      <c r="DF196" s="273" t="str">
        <f ca="true">+IF(OFFSET('Sanitation Data'!$H$29,0,10*ROW('Sanitation Data'!H190))="","",OFFSET('Sanitation Data'!$H$29,0,10*ROW('Sanitation Data'!H190)))</f>
        <v/>
      </c>
      <c r="DG196" s="273" t="str">
        <f ca="true">+IF(OFFSET('Sanitation Data'!$H$30,0,10*ROW('Sanitation Data'!H190))="","",OFFSET('Sanitation Data'!$H$30,0,10*ROW('Sanitation Data'!H190)))</f>
        <v/>
      </c>
      <c r="DH196" s="273" t="str">
        <f ca="true">+IF(OFFSET('Sanitation Data'!$H$31,0,10*ROW('Sanitation Data'!H190))="","",OFFSET('Sanitation Data'!$H$31,0,10*ROW('Sanitation Data'!H190)))</f>
        <v/>
      </c>
      <c r="DI196" s="273" t="str">
        <f ca="true">+IF(OFFSET('Sanitation Data'!$H$32,0,10*ROW('Sanitation Data'!H190))="","",OFFSET('Sanitation Data'!$H$32,0,10*ROW('Sanitation Data'!H190)))</f>
        <v/>
      </c>
      <c r="DJ196" s="273" t="str">
        <f ca="true">+IF(OFFSET('Sanitation Data'!$I$28,0,10*ROW('Sanitation Data'!I190))="","",OFFSET('Sanitation Data'!$I$28,0,10*ROW('Sanitation Data'!I190)))</f>
        <v/>
      </c>
      <c r="DK196" s="273" t="str">
        <f ca="true">+IF(OFFSET('Sanitation Data'!$I$29,0,10*ROW('Sanitation Data'!I190))="","",OFFSET('Sanitation Data'!$I$29,0,10*ROW('Sanitation Data'!I190)))</f>
        <v/>
      </c>
      <c r="DL196" s="273" t="str">
        <f ca="true">+IF(OFFSET('Sanitation Data'!$I$30,0,10*ROW('Sanitation Data'!I190))="","",OFFSET('Sanitation Data'!$I$30,0,10*ROW('Sanitation Data'!I190)))</f>
        <v/>
      </c>
      <c r="DM196" s="273" t="str">
        <f ca="true">+IF(OFFSET('Sanitation Data'!$I$31,0,10*ROW('Sanitation Data'!I190))="","",OFFSET('Sanitation Data'!$I$31,0,10*ROW('Sanitation Data'!I190)))</f>
        <v/>
      </c>
      <c r="DN196" s="273" t="str">
        <f ca="true">+IF(OFFSET('Sanitation Data'!$I$32,0,10*ROW('Sanitation Data'!I190))="","",OFFSET('Sanitation Data'!$I$32,0,10*ROW('Sanitation Data'!I190)))</f>
        <v/>
      </c>
      <c r="DO196" s="273" t="str">
        <f ca="true">+IF(OFFSET('Hygiene Data'!$D$11,0,10*ROW('Hygiene Data'!D190))="","",OFFSET('Hygiene Data'!$D$11,0,10*ROW('Hygiene Data'!D190)))</f>
        <v/>
      </c>
      <c r="DP196" s="273" t="str">
        <f ca="true">+IF(OFFSET('Hygiene Data'!$D$12,0,10*ROW('Hygiene Data'!D190))="","",OFFSET('Hygiene Data'!$D$12,0,10*ROW('Hygiene Data'!D190)))</f>
        <v/>
      </c>
      <c r="DQ196" s="273" t="str">
        <f ca="true">+IF(OFFSET('Hygiene Data'!$D$13,0,10*ROW('Hygiene Data'!D190))="","",OFFSET('Hygiene Data'!$D$13,0,10*ROW('Hygiene Data'!D190)))</f>
        <v/>
      </c>
      <c r="DR196" s="273" t="str">
        <f ca="true">+IF(OFFSET('Hygiene Data'!$E$11,0,10*ROW('Hygiene Data'!E190))="","",OFFSET('Hygiene Data'!$E$11,0,10*ROW('Hygiene Data'!E190)))</f>
        <v/>
      </c>
      <c r="DS196" s="273" t="str">
        <f ca="true">+IF(OFFSET('Hygiene Data'!$E$12,0,10*ROW('Hygiene Data'!E190))="","",OFFSET('Hygiene Data'!$E$12,0,10*ROW('Hygiene Data'!E190)))</f>
        <v/>
      </c>
      <c r="DT196" s="273" t="str">
        <f ca="true">+IF(OFFSET('Hygiene Data'!$E$13,0,10*ROW('Hygiene Data'!E190))="","",OFFSET('Hygiene Data'!$E$13,0,10*ROW('Hygiene Data'!E190)))</f>
        <v/>
      </c>
      <c r="DU196" s="273" t="str">
        <f ca="true">+IF(OFFSET('Hygiene Data'!$F$11,0,10*ROW('Hygiene Data'!F190))="","",OFFSET('Hygiene Data'!$F$11,0,10*ROW('Hygiene Data'!F190)))</f>
        <v/>
      </c>
      <c r="DV196" s="273" t="str">
        <f ca="true">+IF(OFFSET('Hygiene Data'!$F$12,0,10*ROW('Hygiene Data'!F190))="","",OFFSET('Hygiene Data'!$F$12,0,10*ROW('Hygiene Data'!F190)))</f>
        <v/>
      </c>
      <c r="DW196" s="273" t="str">
        <f ca="true">+IF(OFFSET('Hygiene Data'!$F$13,0,10*ROW('Hygiene Data'!F190))="","",OFFSET('Hygiene Data'!$F$13,0,10*ROW('Hygiene Data'!F190)))</f>
        <v/>
      </c>
      <c r="DX196" s="273" t="str">
        <f ca="true">+IF(OFFSET('Hygiene Data'!$G$11,0,10*ROW('Hygiene Data'!G190))="","",OFFSET('Hygiene Data'!$G$11,0,10*ROW('Hygiene Data'!G190)))</f>
        <v/>
      </c>
      <c r="DY196" s="273" t="str">
        <f ca="true">+IF(OFFSET('Hygiene Data'!$G$12,0,10*ROW('Hygiene Data'!G190))="","",OFFSET('Hygiene Data'!$G$12,0,10*ROW('Hygiene Data'!G190)))</f>
        <v/>
      </c>
      <c r="DZ196" s="273" t="str">
        <f ca="true">+IF(OFFSET('Hygiene Data'!$G$13,0,10*ROW('Hygiene Data'!G190))="","",OFFSET('Hygiene Data'!$G$13,0,10*ROW('Hygiene Data'!G190)))</f>
        <v/>
      </c>
      <c r="EA196" s="273" t="str">
        <f ca="true">+IF(OFFSET('Hygiene Data'!$H$11,0,10*ROW('Hygiene Data'!H190))="","",OFFSET('Hygiene Data'!$H$11,0,10*ROW('Hygiene Data'!H190)))</f>
        <v/>
      </c>
      <c r="EB196" s="273" t="str">
        <f ca="true">+IF(OFFSET('Hygiene Data'!$H$12,0,10*ROW('Hygiene Data'!H190))="","",OFFSET('Hygiene Data'!$H$12,0,10*ROW('Hygiene Data'!H190)))</f>
        <v/>
      </c>
      <c r="EC196" s="273" t="str">
        <f ca="true">+IF(OFFSET('Hygiene Data'!$H$13,0,10*ROW('Hygiene Data'!H190))="","",OFFSET('Hygiene Data'!$H$13,0,10*ROW('Hygiene Data'!H190)))</f>
        <v/>
      </c>
      <c r="ED196" s="273" t="str">
        <f ca="true">+IF(OFFSET('Hygiene Data'!$I$11,0,10*ROW('Hygiene Data'!I190))="","",OFFSET('Hygiene Data'!$I$11,0,10*ROW('Hygiene Data'!I190)))</f>
        <v/>
      </c>
      <c r="EE196" s="273" t="str">
        <f ca="true">+IF(OFFSET('Hygiene Data'!$I$12,0,10*ROW('Hygiene Data'!I190))="","",OFFSET('Hygiene Data'!$I$12,0,10*ROW('Hygiene Data'!I190)))</f>
        <v/>
      </c>
      <c r="EF196" s="273"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29"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3"/>
      <c r="BS197" s="273" t="str">
        <f ca="true">+IF(OFFSET('Water Data'!$D$27,0,10*ROW('Water Data'!D191))="","",OFFSET('Water Data'!$D$27,0,10*ROW('Water Data'!D191)))</f>
        <v/>
      </c>
      <c r="BT197" s="273" t="str">
        <f ca="true">+IF(OFFSET('Water Data'!$D$28,0,10*ROW('Water Data'!D191))="","",OFFSET('Water Data'!$D$28,0,10*ROW('Water Data'!D191)))</f>
        <v/>
      </c>
      <c r="BU197" s="273" t="str">
        <f ca="true">+IF(OFFSET('Water Data'!$D$29,0,10*ROW('Water Data'!D191))="","",OFFSET('Water Data'!$D$29,0,10*ROW('Water Data'!D191)))</f>
        <v/>
      </c>
      <c r="BV197" s="273" t="str">
        <f ca="true">+IF(OFFSET('Water Data'!$E$27,0,10*ROW('Water Data'!E191))="","",OFFSET('Water Data'!$E$27,0,10*ROW('Water Data'!E191)))</f>
        <v/>
      </c>
      <c r="BW197" s="273" t="str">
        <f ca="true">+IF(OFFSET('Water Data'!$E$28,0,10*ROW('Water Data'!E191))="","",OFFSET('Water Data'!$E$28,0,10*ROW('Water Data'!E191)))</f>
        <v/>
      </c>
      <c r="BX197" s="273" t="str">
        <f ca="true">+IF(OFFSET('Water Data'!$E$29,0,10*ROW('Water Data'!E191))="","",OFFSET('Water Data'!$E$29,0,10*ROW('Water Data'!E191)))</f>
        <v/>
      </c>
      <c r="BY197" s="273" t="str">
        <f ca="true">+IF(OFFSET('Water Data'!$F$27,0,10*ROW('Water Data'!F191))="","",OFFSET('Water Data'!$F$27,0,10*ROW('Water Data'!F191)))</f>
        <v/>
      </c>
      <c r="BZ197" s="273" t="str">
        <f ca="true">+IF(OFFSET('Water Data'!$F$28,0,10*ROW('Water Data'!F191))="","",OFFSET('Water Data'!$F$28,0,10*ROW('Water Data'!F191)))</f>
        <v/>
      </c>
      <c r="CA197" s="273" t="str">
        <f ca="true">+IF(OFFSET('Water Data'!$F$29,0,10*ROW('Water Data'!F191))="","",OFFSET('Water Data'!$F$29,0,10*ROW('Water Data'!F191)))</f>
        <v/>
      </c>
      <c r="CB197" s="273" t="str">
        <f ca="true">+IF(OFFSET('Water Data'!$G$27,0,10*ROW('Water Data'!G191))="","",OFFSET('Water Data'!$G$27,0,10*ROW('Water Data'!G191)))</f>
        <v/>
      </c>
      <c r="CC197" s="273" t="str">
        <f ca="true">+IF(OFFSET('Water Data'!$G$28,0,10*ROW('Water Data'!G191))="","",OFFSET('Water Data'!$G$28,0,10*ROW('Water Data'!G191)))</f>
        <v/>
      </c>
      <c r="CD197" s="273" t="str">
        <f ca="true">+IF(OFFSET('Water Data'!$G$29,0,10*ROW('Water Data'!G191))="","",OFFSET('Water Data'!$G$29,0,10*ROW('Water Data'!G191)))</f>
        <v/>
      </c>
      <c r="CE197" s="273" t="str">
        <f ca="true">+IF(OFFSET('Water Data'!$H$27,0,10*ROW('Water Data'!H191))="","",OFFSET('Water Data'!$H$27,0,10*ROW('Water Data'!H191)))</f>
        <v/>
      </c>
      <c r="CF197" s="273" t="str">
        <f ca="true">+IF(OFFSET('Water Data'!$H$28,0,10*ROW('Water Data'!H191))="","",OFFSET('Water Data'!$H$28,0,10*ROW('Water Data'!H191)))</f>
        <v/>
      </c>
      <c r="CG197" s="273" t="str">
        <f ca="true">+IF(OFFSET('Water Data'!$H$29,0,10*ROW('Water Data'!H191))="","",OFFSET('Water Data'!$H$29,0,10*ROW('Water Data'!H191)))</f>
        <v/>
      </c>
      <c r="CH197" s="273" t="str">
        <f ca="true">+IF(OFFSET('Water Data'!$I$27,0,10*ROW('Water Data'!I191))="","",OFFSET('Water Data'!$I$27,0,10*ROW('Water Data'!I191)))</f>
        <v/>
      </c>
      <c r="CI197" s="273" t="str">
        <f ca="true">+IF(OFFSET('Water Data'!$I$28,0,10*ROW('Water Data'!I191))="","",OFFSET('Water Data'!$I$28,0,10*ROW('Water Data'!I191)))</f>
        <v/>
      </c>
      <c r="CJ197" s="273" t="str">
        <f ca="true">+IF(OFFSET('Water Data'!$I$29,0,10*ROW('Water Data'!I191))="","",OFFSET('Water Data'!$I$29,0,10*ROW('Water Data'!I191)))</f>
        <v/>
      </c>
      <c r="CK197" s="273" t="str">
        <f ca="true">+IF(OFFSET('Sanitation Data'!$D$28,0,10*ROW('Sanitation Data'!D191))="","",OFFSET('Sanitation Data'!$D$28,0,10*ROW('Sanitation Data'!D191)))</f>
        <v/>
      </c>
      <c r="CL197" s="273" t="str">
        <f ca="true">+IF(OFFSET('Sanitation Data'!$D$29,0,10*ROW('Sanitation Data'!D191))="","",OFFSET('Sanitation Data'!$D$29,0,10*ROW('Sanitation Data'!D191)))</f>
        <v/>
      </c>
      <c r="CM197" s="273" t="str">
        <f ca="true">+IF(OFFSET('Sanitation Data'!$D$30,0,10*ROW('Sanitation Data'!D191))="","",OFFSET('Sanitation Data'!$D$30,0,10*ROW('Sanitation Data'!D191)))</f>
        <v/>
      </c>
      <c r="CN197" s="273" t="str">
        <f ca="true">+IF(OFFSET('Sanitation Data'!$D$31,0,10*ROW('Sanitation Data'!D191))="","",OFFSET('Sanitation Data'!$D$31,0,10*ROW('Sanitation Data'!D191)))</f>
        <v/>
      </c>
      <c r="CO197" s="273" t="str">
        <f ca="true">+IF(OFFSET('Sanitation Data'!$D$32,0,10*ROW('Sanitation Data'!D191))="","",OFFSET('Sanitation Data'!$D$32,0,10*ROW('Sanitation Data'!D191)))</f>
        <v/>
      </c>
      <c r="CP197" s="273" t="str">
        <f ca="true">+IF(OFFSET('Sanitation Data'!$E$28,0,10*ROW('Sanitation Data'!E191))="","",OFFSET('Sanitation Data'!$E$28,0,10*ROW('Sanitation Data'!E191)))</f>
        <v/>
      </c>
      <c r="CQ197" s="273" t="str">
        <f ca="true">+IF(OFFSET('Sanitation Data'!$E$29,0,10*ROW('Sanitation Data'!E191))="","",OFFSET('Sanitation Data'!$E$29,0,10*ROW('Sanitation Data'!E191)))</f>
        <v/>
      </c>
      <c r="CR197" s="273" t="str">
        <f ca="true">+IF(OFFSET('Sanitation Data'!$E$30,0,10*ROW('Sanitation Data'!E191))="","",OFFSET('Sanitation Data'!$E$30,0,10*ROW('Sanitation Data'!E191)))</f>
        <v/>
      </c>
      <c r="CS197" s="273" t="str">
        <f ca="true">+IF(OFFSET('Sanitation Data'!$E$31,0,10*ROW('Sanitation Data'!E191))="","",OFFSET('Sanitation Data'!$E$31,0,10*ROW('Sanitation Data'!E191)))</f>
        <v/>
      </c>
      <c r="CT197" s="273" t="str">
        <f ca="true">+IF(OFFSET('Sanitation Data'!$E$32,0,10*ROW('Sanitation Data'!E191))="","",OFFSET('Sanitation Data'!$E$32,0,10*ROW('Sanitation Data'!E191)))</f>
        <v/>
      </c>
      <c r="CU197" s="273" t="str">
        <f ca="true">+IF(OFFSET('Sanitation Data'!$F$28,0,10*ROW('Sanitation Data'!F191))="","",OFFSET('Sanitation Data'!$F$28,0,10*ROW('Sanitation Data'!F191)))</f>
        <v/>
      </c>
      <c r="CV197" s="273" t="str">
        <f ca="true">+IF(OFFSET('Sanitation Data'!$F$29,0,10*ROW('Sanitation Data'!F191))="","",OFFSET('Sanitation Data'!$F$29,0,10*ROW('Sanitation Data'!F191)))</f>
        <v/>
      </c>
      <c r="CW197" s="273" t="str">
        <f ca="true">+IF(OFFSET('Sanitation Data'!$F$30,0,10*ROW('Sanitation Data'!F191))="","",OFFSET('Sanitation Data'!$F$30,0,10*ROW('Sanitation Data'!F191)))</f>
        <v/>
      </c>
      <c r="CX197" s="273" t="str">
        <f ca="true">+IF(OFFSET('Sanitation Data'!$F$31,0,10*ROW('Sanitation Data'!F191))="","",OFFSET('Sanitation Data'!$F$31,0,10*ROW('Sanitation Data'!F191)))</f>
        <v/>
      </c>
      <c r="CY197" s="273" t="str">
        <f ca="true">+IF(OFFSET('Sanitation Data'!$F$32,0,10*ROW('Sanitation Data'!F191))="","",OFFSET('Sanitation Data'!$F$32,0,10*ROW('Sanitation Data'!F191)))</f>
        <v/>
      </c>
      <c r="CZ197" s="273" t="str">
        <f ca="true">+IF(OFFSET('Sanitation Data'!$G$28,0,10*ROW('Sanitation Data'!G191))="","",OFFSET('Sanitation Data'!$G$28,0,10*ROW('Sanitation Data'!G191)))</f>
        <v/>
      </c>
      <c r="DA197" s="273" t="str">
        <f ca="true">+IF(OFFSET('Sanitation Data'!$G$29,0,10*ROW('Sanitation Data'!G191))="","",OFFSET('Sanitation Data'!$G$29,0,10*ROW('Sanitation Data'!G191)))</f>
        <v/>
      </c>
      <c r="DB197" s="273" t="str">
        <f ca="true">+IF(OFFSET('Sanitation Data'!$G$30,0,10*ROW('Sanitation Data'!G191))="","",OFFSET('Sanitation Data'!$G$30,0,10*ROW('Sanitation Data'!G191)))</f>
        <v/>
      </c>
      <c r="DC197" s="273" t="str">
        <f ca="true">+IF(OFFSET('Sanitation Data'!$G$31,0,10*ROW('Sanitation Data'!G191))="","",OFFSET('Sanitation Data'!$G$31,0,10*ROW('Sanitation Data'!G191)))</f>
        <v/>
      </c>
      <c r="DD197" s="273" t="str">
        <f ca="true">+IF(OFFSET('Sanitation Data'!$G$32,0,10*ROW('Sanitation Data'!G191))="","",OFFSET('Sanitation Data'!$G$32,0,10*ROW('Sanitation Data'!G191)))</f>
        <v/>
      </c>
      <c r="DE197" s="273" t="str">
        <f ca="true">+IF(OFFSET('Sanitation Data'!$H$28,0,10*ROW('Sanitation Data'!H191))="","",OFFSET('Sanitation Data'!$H$28,0,10*ROW('Sanitation Data'!H191)))</f>
        <v/>
      </c>
      <c r="DF197" s="273" t="str">
        <f ca="true">+IF(OFFSET('Sanitation Data'!$H$29,0,10*ROW('Sanitation Data'!H191))="","",OFFSET('Sanitation Data'!$H$29,0,10*ROW('Sanitation Data'!H191)))</f>
        <v/>
      </c>
      <c r="DG197" s="273" t="str">
        <f ca="true">+IF(OFFSET('Sanitation Data'!$H$30,0,10*ROW('Sanitation Data'!H191))="","",OFFSET('Sanitation Data'!$H$30,0,10*ROW('Sanitation Data'!H191)))</f>
        <v/>
      </c>
      <c r="DH197" s="273" t="str">
        <f ca="true">+IF(OFFSET('Sanitation Data'!$H$31,0,10*ROW('Sanitation Data'!H191))="","",OFFSET('Sanitation Data'!$H$31,0,10*ROW('Sanitation Data'!H191)))</f>
        <v/>
      </c>
      <c r="DI197" s="273" t="str">
        <f ca="true">+IF(OFFSET('Sanitation Data'!$H$32,0,10*ROW('Sanitation Data'!H191))="","",OFFSET('Sanitation Data'!$H$32,0,10*ROW('Sanitation Data'!H191)))</f>
        <v/>
      </c>
      <c r="DJ197" s="273" t="str">
        <f ca="true">+IF(OFFSET('Sanitation Data'!$I$28,0,10*ROW('Sanitation Data'!I191))="","",OFFSET('Sanitation Data'!$I$28,0,10*ROW('Sanitation Data'!I191)))</f>
        <v/>
      </c>
      <c r="DK197" s="273" t="str">
        <f ca="true">+IF(OFFSET('Sanitation Data'!$I$29,0,10*ROW('Sanitation Data'!I191))="","",OFFSET('Sanitation Data'!$I$29,0,10*ROW('Sanitation Data'!I191)))</f>
        <v/>
      </c>
      <c r="DL197" s="273" t="str">
        <f ca="true">+IF(OFFSET('Sanitation Data'!$I$30,0,10*ROW('Sanitation Data'!I191))="","",OFFSET('Sanitation Data'!$I$30,0,10*ROW('Sanitation Data'!I191)))</f>
        <v/>
      </c>
      <c r="DM197" s="273" t="str">
        <f ca="true">+IF(OFFSET('Sanitation Data'!$I$31,0,10*ROW('Sanitation Data'!I191))="","",OFFSET('Sanitation Data'!$I$31,0,10*ROW('Sanitation Data'!I191)))</f>
        <v/>
      </c>
      <c r="DN197" s="273" t="str">
        <f ca="true">+IF(OFFSET('Sanitation Data'!$I$32,0,10*ROW('Sanitation Data'!I191))="","",OFFSET('Sanitation Data'!$I$32,0,10*ROW('Sanitation Data'!I191)))</f>
        <v/>
      </c>
      <c r="DO197" s="273" t="str">
        <f ca="true">+IF(OFFSET('Hygiene Data'!$D$11,0,10*ROW('Hygiene Data'!D191))="","",OFFSET('Hygiene Data'!$D$11,0,10*ROW('Hygiene Data'!D191)))</f>
        <v/>
      </c>
      <c r="DP197" s="273" t="str">
        <f ca="true">+IF(OFFSET('Hygiene Data'!$D$12,0,10*ROW('Hygiene Data'!D191))="","",OFFSET('Hygiene Data'!$D$12,0,10*ROW('Hygiene Data'!D191)))</f>
        <v/>
      </c>
      <c r="DQ197" s="273" t="str">
        <f ca="true">+IF(OFFSET('Hygiene Data'!$D$13,0,10*ROW('Hygiene Data'!D191))="","",OFFSET('Hygiene Data'!$D$13,0,10*ROW('Hygiene Data'!D191)))</f>
        <v/>
      </c>
      <c r="DR197" s="273" t="str">
        <f ca="true">+IF(OFFSET('Hygiene Data'!$E$11,0,10*ROW('Hygiene Data'!E191))="","",OFFSET('Hygiene Data'!$E$11,0,10*ROW('Hygiene Data'!E191)))</f>
        <v/>
      </c>
      <c r="DS197" s="273" t="str">
        <f ca="true">+IF(OFFSET('Hygiene Data'!$E$12,0,10*ROW('Hygiene Data'!E191))="","",OFFSET('Hygiene Data'!$E$12,0,10*ROW('Hygiene Data'!E191)))</f>
        <v/>
      </c>
      <c r="DT197" s="273" t="str">
        <f ca="true">+IF(OFFSET('Hygiene Data'!$E$13,0,10*ROW('Hygiene Data'!E191))="","",OFFSET('Hygiene Data'!$E$13,0,10*ROW('Hygiene Data'!E191)))</f>
        <v/>
      </c>
      <c r="DU197" s="273" t="str">
        <f ca="true">+IF(OFFSET('Hygiene Data'!$F$11,0,10*ROW('Hygiene Data'!F191))="","",OFFSET('Hygiene Data'!$F$11,0,10*ROW('Hygiene Data'!F191)))</f>
        <v/>
      </c>
      <c r="DV197" s="273" t="str">
        <f ca="true">+IF(OFFSET('Hygiene Data'!$F$12,0,10*ROW('Hygiene Data'!F191))="","",OFFSET('Hygiene Data'!$F$12,0,10*ROW('Hygiene Data'!F191)))</f>
        <v/>
      </c>
      <c r="DW197" s="273" t="str">
        <f ca="true">+IF(OFFSET('Hygiene Data'!$F$13,0,10*ROW('Hygiene Data'!F191))="","",OFFSET('Hygiene Data'!$F$13,0,10*ROW('Hygiene Data'!F191)))</f>
        <v/>
      </c>
      <c r="DX197" s="273" t="str">
        <f ca="true">+IF(OFFSET('Hygiene Data'!$G$11,0,10*ROW('Hygiene Data'!G191))="","",OFFSET('Hygiene Data'!$G$11,0,10*ROW('Hygiene Data'!G191)))</f>
        <v/>
      </c>
      <c r="DY197" s="273" t="str">
        <f ca="true">+IF(OFFSET('Hygiene Data'!$G$12,0,10*ROW('Hygiene Data'!G191))="","",OFFSET('Hygiene Data'!$G$12,0,10*ROW('Hygiene Data'!G191)))</f>
        <v/>
      </c>
      <c r="DZ197" s="273" t="str">
        <f ca="true">+IF(OFFSET('Hygiene Data'!$G$13,0,10*ROW('Hygiene Data'!G191))="","",OFFSET('Hygiene Data'!$G$13,0,10*ROW('Hygiene Data'!G191)))</f>
        <v/>
      </c>
      <c r="EA197" s="273" t="str">
        <f ca="true">+IF(OFFSET('Hygiene Data'!$H$11,0,10*ROW('Hygiene Data'!H191))="","",OFFSET('Hygiene Data'!$H$11,0,10*ROW('Hygiene Data'!H191)))</f>
        <v/>
      </c>
      <c r="EB197" s="273" t="str">
        <f ca="true">+IF(OFFSET('Hygiene Data'!$H$12,0,10*ROW('Hygiene Data'!H191))="","",OFFSET('Hygiene Data'!$H$12,0,10*ROW('Hygiene Data'!H191)))</f>
        <v/>
      </c>
      <c r="EC197" s="273" t="str">
        <f ca="true">+IF(OFFSET('Hygiene Data'!$H$13,0,10*ROW('Hygiene Data'!H191))="","",OFFSET('Hygiene Data'!$H$13,0,10*ROW('Hygiene Data'!H191)))</f>
        <v/>
      </c>
      <c r="ED197" s="273" t="str">
        <f ca="true">+IF(OFFSET('Hygiene Data'!$I$11,0,10*ROW('Hygiene Data'!I191))="","",OFFSET('Hygiene Data'!$I$11,0,10*ROW('Hygiene Data'!I191)))</f>
        <v/>
      </c>
      <c r="EE197" s="273" t="str">
        <f ca="true">+IF(OFFSET('Hygiene Data'!$I$12,0,10*ROW('Hygiene Data'!I191))="","",OFFSET('Hygiene Data'!$I$12,0,10*ROW('Hygiene Data'!I191)))</f>
        <v/>
      </c>
      <c r="EF197" s="273"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29"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3"/>
      <c r="BS198" s="273" t="str">
        <f ca="true">+IF(OFFSET('Water Data'!$D$27,0,10*ROW('Water Data'!D192))="","",OFFSET('Water Data'!$D$27,0,10*ROW('Water Data'!D192)))</f>
        <v/>
      </c>
      <c r="BT198" s="273" t="str">
        <f ca="true">+IF(OFFSET('Water Data'!$D$28,0,10*ROW('Water Data'!D192))="","",OFFSET('Water Data'!$D$28,0,10*ROW('Water Data'!D192)))</f>
        <v/>
      </c>
      <c r="BU198" s="273" t="str">
        <f ca="true">+IF(OFFSET('Water Data'!$D$29,0,10*ROW('Water Data'!D192))="","",OFFSET('Water Data'!$D$29,0,10*ROW('Water Data'!D192)))</f>
        <v/>
      </c>
      <c r="BV198" s="273" t="str">
        <f ca="true">+IF(OFFSET('Water Data'!$E$27,0,10*ROW('Water Data'!E192))="","",OFFSET('Water Data'!$E$27,0,10*ROW('Water Data'!E192)))</f>
        <v/>
      </c>
      <c r="BW198" s="273" t="str">
        <f ca="true">+IF(OFFSET('Water Data'!$E$28,0,10*ROW('Water Data'!E192))="","",OFFSET('Water Data'!$E$28,0,10*ROW('Water Data'!E192)))</f>
        <v/>
      </c>
      <c r="BX198" s="273" t="str">
        <f ca="true">+IF(OFFSET('Water Data'!$E$29,0,10*ROW('Water Data'!E192))="","",OFFSET('Water Data'!$E$29,0,10*ROW('Water Data'!E192)))</f>
        <v/>
      </c>
      <c r="BY198" s="273" t="str">
        <f ca="true">+IF(OFFSET('Water Data'!$F$27,0,10*ROW('Water Data'!F192))="","",OFFSET('Water Data'!$F$27,0,10*ROW('Water Data'!F192)))</f>
        <v/>
      </c>
      <c r="BZ198" s="273" t="str">
        <f ca="true">+IF(OFFSET('Water Data'!$F$28,0,10*ROW('Water Data'!F192))="","",OFFSET('Water Data'!$F$28,0,10*ROW('Water Data'!F192)))</f>
        <v/>
      </c>
      <c r="CA198" s="273" t="str">
        <f ca="true">+IF(OFFSET('Water Data'!$F$29,0,10*ROW('Water Data'!F192))="","",OFFSET('Water Data'!$F$29,0,10*ROW('Water Data'!F192)))</f>
        <v/>
      </c>
      <c r="CB198" s="273" t="str">
        <f ca="true">+IF(OFFSET('Water Data'!$G$27,0,10*ROW('Water Data'!G192))="","",OFFSET('Water Data'!$G$27,0,10*ROW('Water Data'!G192)))</f>
        <v/>
      </c>
      <c r="CC198" s="273" t="str">
        <f ca="true">+IF(OFFSET('Water Data'!$G$28,0,10*ROW('Water Data'!G192))="","",OFFSET('Water Data'!$G$28,0,10*ROW('Water Data'!G192)))</f>
        <v/>
      </c>
      <c r="CD198" s="273" t="str">
        <f ca="true">+IF(OFFSET('Water Data'!$G$29,0,10*ROW('Water Data'!G192))="","",OFFSET('Water Data'!$G$29,0,10*ROW('Water Data'!G192)))</f>
        <v/>
      </c>
      <c r="CE198" s="273" t="str">
        <f ca="true">+IF(OFFSET('Water Data'!$H$27,0,10*ROW('Water Data'!H192))="","",OFFSET('Water Data'!$H$27,0,10*ROW('Water Data'!H192)))</f>
        <v/>
      </c>
      <c r="CF198" s="273" t="str">
        <f ca="true">+IF(OFFSET('Water Data'!$H$28,0,10*ROW('Water Data'!H192))="","",OFFSET('Water Data'!$H$28,0,10*ROW('Water Data'!H192)))</f>
        <v/>
      </c>
      <c r="CG198" s="273" t="str">
        <f ca="true">+IF(OFFSET('Water Data'!$H$29,0,10*ROW('Water Data'!H192))="","",OFFSET('Water Data'!$H$29,0,10*ROW('Water Data'!H192)))</f>
        <v/>
      </c>
      <c r="CH198" s="273" t="str">
        <f ca="true">+IF(OFFSET('Water Data'!$I$27,0,10*ROW('Water Data'!I192))="","",OFFSET('Water Data'!$I$27,0,10*ROW('Water Data'!I192)))</f>
        <v/>
      </c>
      <c r="CI198" s="273" t="str">
        <f ca="true">+IF(OFFSET('Water Data'!$I$28,0,10*ROW('Water Data'!I192))="","",OFFSET('Water Data'!$I$28,0,10*ROW('Water Data'!I192)))</f>
        <v/>
      </c>
      <c r="CJ198" s="273" t="str">
        <f ca="true">+IF(OFFSET('Water Data'!$I$29,0,10*ROW('Water Data'!I192))="","",OFFSET('Water Data'!$I$29,0,10*ROW('Water Data'!I192)))</f>
        <v/>
      </c>
      <c r="CK198" s="273" t="str">
        <f ca="true">+IF(OFFSET('Sanitation Data'!$D$28,0,10*ROW('Sanitation Data'!D192))="","",OFFSET('Sanitation Data'!$D$28,0,10*ROW('Sanitation Data'!D192)))</f>
        <v/>
      </c>
      <c r="CL198" s="273" t="str">
        <f ca="true">+IF(OFFSET('Sanitation Data'!$D$29,0,10*ROW('Sanitation Data'!D192))="","",OFFSET('Sanitation Data'!$D$29,0,10*ROW('Sanitation Data'!D192)))</f>
        <v/>
      </c>
      <c r="CM198" s="273" t="str">
        <f ca="true">+IF(OFFSET('Sanitation Data'!$D$30,0,10*ROW('Sanitation Data'!D192))="","",OFFSET('Sanitation Data'!$D$30,0,10*ROW('Sanitation Data'!D192)))</f>
        <v/>
      </c>
      <c r="CN198" s="273" t="str">
        <f ca="true">+IF(OFFSET('Sanitation Data'!$D$31,0,10*ROW('Sanitation Data'!D192))="","",OFFSET('Sanitation Data'!$D$31,0,10*ROW('Sanitation Data'!D192)))</f>
        <v/>
      </c>
      <c r="CO198" s="273" t="str">
        <f ca="true">+IF(OFFSET('Sanitation Data'!$D$32,0,10*ROW('Sanitation Data'!D192))="","",OFFSET('Sanitation Data'!$D$32,0,10*ROW('Sanitation Data'!D192)))</f>
        <v/>
      </c>
      <c r="CP198" s="273" t="str">
        <f ca="true">+IF(OFFSET('Sanitation Data'!$E$28,0,10*ROW('Sanitation Data'!E192))="","",OFFSET('Sanitation Data'!$E$28,0,10*ROW('Sanitation Data'!E192)))</f>
        <v/>
      </c>
      <c r="CQ198" s="273" t="str">
        <f ca="true">+IF(OFFSET('Sanitation Data'!$E$29,0,10*ROW('Sanitation Data'!E192))="","",OFFSET('Sanitation Data'!$E$29,0,10*ROW('Sanitation Data'!E192)))</f>
        <v/>
      </c>
      <c r="CR198" s="273" t="str">
        <f ca="true">+IF(OFFSET('Sanitation Data'!$E$30,0,10*ROW('Sanitation Data'!E192))="","",OFFSET('Sanitation Data'!$E$30,0,10*ROW('Sanitation Data'!E192)))</f>
        <v/>
      </c>
      <c r="CS198" s="273" t="str">
        <f ca="true">+IF(OFFSET('Sanitation Data'!$E$31,0,10*ROW('Sanitation Data'!E192))="","",OFFSET('Sanitation Data'!$E$31,0,10*ROW('Sanitation Data'!E192)))</f>
        <v/>
      </c>
      <c r="CT198" s="273" t="str">
        <f ca="true">+IF(OFFSET('Sanitation Data'!$E$32,0,10*ROW('Sanitation Data'!E192))="","",OFFSET('Sanitation Data'!$E$32,0,10*ROW('Sanitation Data'!E192)))</f>
        <v/>
      </c>
      <c r="CU198" s="273" t="str">
        <f ca="true">+IF(OFFSET('Sanitation Data'!$F$28,0,10*ROW('Sanitation Data'!F192))="","",OFFSET('Sanitation Data'!$F$28,0,10*ROW('Sanitation Data'!F192)))</f>
        <v/>
      </c>
      <c r="CV198" s="273" t="str">
        <f ca="true">+IF(OFFSET('Sanitation Data'!$F$29,0,10*ROW('Sanitation Data'!F192))="","",OFFSET('Sanitation Data'!$F$29,0,10*ROW('Sanitation Data'!F192)))</f>
        <v/>
      </c>
      <c r="CW198" s="273" t="str">
        <f ca="true">+IF(OFFSET('Sanitation Data'!$F$30,0,10*ROW('Sanitation Data'!F192))="","",OFFSET('Sanitation Data'!$F$30,0,10*ROW('Sanitation Data'!F192)))</f>
        <v/>
      </c>
      <c r="CX198" s="273" t="str">
        <f ca="true">+IF(OFFSET('Sanitation Data'!$F$31,0,10*ROW('Sanitation Data'!F192))="","",OFFSET('Sanitation Data'!$F$31,0,10*ROW('Sanitation Data'!F192)))</f>
        <v/>
      </c>
      <c r="CY198" s="273" t="str">
        <f ca="true">+IF(OFFSET('Sanitation Data'!$F$32,0,10*ROW('Sanitation Data'!F192))="","",OFFSET('Sanitation Data'!$F$32,0,10*ROW('Sanitation Data'!F192)))</f>
        <v/>
      </c>
      <c r="CZ198" s="273" t="str">
        <f ca="true">+IF(OFFSET('Sanitation Data'!$G$28,0,10*ROW('Sanitation Data'!G192))="","",OFFSET('Sanitation Data'!$G$28,0,10*ROW('Sanitation Data'!G192)))</f>
        <v/>
      </c>
      <c r="DA198" s="273" t="str">
        <f ca="true">+IF(OFFSET('Sanitation Data'!$G$29,0,10*ROW('Sanitation Data'!G192))="","",OFFSET('Sanitation Data'!$G$29,0,10*ROW('Sanitation Data'!G192)))</f>
        <v/>
      </c>
      <c r="DB198" s="273" t="str">
        <f ca="true">+IF(OFFSET('Sanitation Data'!$G$30,0,10*ROW('Sanitation Data'!G192))="","",OFFSET('Sanitation Data'!$G$30,0,10*ROW('Sanitation Data'!G192)))</f>
        <v/>
      </c>
      <c r="DC198" s="273" t="str">
        <f ca="true">+IF(OFFSET('Sanitation Data'!$G$31,0,10*ROW('Sanitation Data'!G192))="","",OFFSET('Sanitation Data'!$G$31,0,10*ROW('Sanitation Data'!G192)))</f>
        <v/>
      </c>
      <c r="DD198" s="273" t="str">
        <f ca="true">+IF(OFFSET('Sanitation Data'!$G$32,0,10*ROW('Sanitation Data'!G192))="","",OFFSET('Sanitation Data'!$G$32,0,10*ROW('Sanitation Data'!G192)))</f>
        <v/>
      </c>
      <c r="DE198" s="273" t="str">
        <f ca="true">+IF(OFFSET('Sanitation Data'!$H$28,0,10*ROW('Sanitation Data'!H192))="","",OFFSET('Sanitation Data'!$H$28,0,10*ROW('Sanitation Data'!H192)))</f>
        <v/>
      </c>
      <c r="DF198" s="273" t="str">
        <f ca="true">+IF(OFFSET('Sanitation Data'!$H$29,0,10*ROW('Sanitation Data'!H192))="","",OFFSET('Sanitation Data'!$H$29,0,10*ROW('Sanitation Data'!H192)))</f>
        <v/>
      </c>
      <c r="DG198" s="273" t="str">
        <f ca="true">+IF(OFFSET('Sanitation Data'!$H$30,0,10*ROW('Sanitation Data'!H192))="","",OFFSET('Sanitation Data'!$H$30,0,10*ROW('Sanitation Data'!H192)))</f>
        <v/>
      </c>
      <c r="DH198" s="273" t="str">
        <f ca="true">+IF(OFFSET('Sanitation Data'!$H$31,0,10*ROW('Sanitation Data'!H192))="","",OFFSET('Sanitation Data'!$H$31,0,10*ROW('Sanitation Data'!H192)))</f>
        <v/>
      </c>
      <c r="DI198" s="273" t="str">
        <f ca="true">+IF(OFFSET('Sanitation Data'!$H$32,0,10*ROW('Sanitation Data'!H192))="","",OFFSET('Sanitation Data'!$H$32,0,10*ROW('Sanitation Data'!H192)))</f>
        <v/>
      </c>
      <c r="DJ198" s="273" t="str">
        <f ca="true">+IF(OFFSET('Sanitation Data'!$I$28,0,10*ROW('Sanitation Data'!I192))="","",OFFSET('Sanitation Data'!$I$28,0,10*ROW('Sanitation Data'!I192)))</f>
        <v/>
      </c>
      <c r="DK198" s="273" t="str">
        <f ca="true">+IF(OFFSET('Sanitation Data'!$I$29,0,10*ROW('Sanitation Data'!I192))="","",OFFSET('Sanitation Data'!$I$29,0,10*ROW('Sanitation Data'!I192)))</f>
        <v/>
      </c>
      <c r="DL198" s="273" t="str">
        <f ca="true">+IF(OFFSET('Sanitation Data'!$I$30,0,10*ROW('Sanitation Data'!I192))="","",OFFSET('Sanitation Data'!$I$30,0,10*ROW('Sanitation Data'!I192)))</f>
        <v/>
      </c>
      <c r="DM198" s="273" t="str">
        <f ca="true">+IF(OFFSET('Sanitation Data'!$I$31,0,10*ROW('Sanitation Data'!I192))="","",OFFSET('Sanitation Data'!$I$31,0,10*ROW('Sanitation Data'!I192)))</f>
        <v/>
      </c>
      <c r="DN198" s="273" t="str">
        <f ca="true">+IF(OFFSET('Sanitation Data'!$I$32,0,10*ROW('Sanitation Data'!I192))="","",OFFSET('Sanitation Data'!$I$32,0,10*ROW('Sanitation Data'!I192)))</f>
        <v/>
      </c>
      <c r="DO198" s="273" t="str">
        <f ca="true">+IF(OFFSET('Hygiene Data'!$D$11,0,10*ROW('Hygiene Data'!D192))="","",OFFSET('Hygiene Data'!$D$11,0,10*ROW('Hygiene Data'!D192)))</f>
        <v/>
      </c>
      <c r="DP198" s="273" t="str">
        <f ca="true">+IF(OFFSET('Hygiene Data'!$D$12,0,10*ROW('Hygiene Data'!D192))="","",OFFSET('Hygiene Data'!$D$12,0,10*ROW('Hygiene Data'!D192)))</f>
        <v/>
      </c>
      <c r="DQ198" s="273" t="str">
        <f ca="true">+IF(OFFSET('Hygiene Data'!$D$13,0,10*ROW('Hygiene Data'!D192))="","",OFFSET('Hygiene Data'!$D$13,0,10*ROW('Hygiene Data'!D192)))</f>
        <v/>
      </c>
      <c r="DR198" s="273" t="str">
        <f ca="true">+IF(OFFSET('Hygiene Data'!$E$11,0,10*ROW('Hygiene Data'!E192))="","",OFFSET('Hygiene Data'!$E$11,0,10*ROW('Hygiene Data'!E192)))</f>
        <v/>
      </c>
      <c r="DS198" s="273" t="str">
        <f ca="true">+IF(OFFSET('Hygiene Data'!$E$12,0,10*ROW('Hygiene Data'!E192))="","",OFFSET('Hygiene Data'!$E$12,0,10*ROW('Hygiene Data'!E192)))</f>
        <v/>
      </c>
      <c r="DT198" s="273" t="str">
        <f ca="true">+IF(OFFSET('Hygiene Data'!$E$13,0,10*ROW('Hygiene Data'!E192))="","",OFFSET('Hygiene Data'!$E$13,0,10*ROW('Hygiene Data'!E192)))</f>
        <v/>
      </c>
      <c r="DU198" s="273" t="str">
        <f ca="true">+IF(OFFSET('Hygiene Data'!$F$11,0,10*ROW('Hygiene Data'!F192))="","",OFFSET('Hygiene Data'!$F$11,0,10*ROW('Hygiene Data'!F192)))</f>
        <v/>
      </c>
      <c r="DV198" s="273" t="str">
        <f ca="true">+IF(OFFSET('Hygiene Data'!$F$12,0,10*ROW('Hygiene Data'!F192))="","",OFFSET('Hygiene Data'!$F$12,0,10*ROW('Hygiene Data'!F192)))</f>
        <v/>
      </c>
      <c r="DW198" s="273" t="str">
        <f ca="true">+IF(OFFSET('Hygiene Data'!$F$13,0,10*ROW('Hygiene Data'!F192))="","",OFFSET('Hygiene Data'!$F$13,0,10*ROW('Hygiene Data'!F192)))</f>
        <v/>
      </c>
      <c r="DX198" s="273" t="str">
        <f ca="true">+IF(OFFSET('Hygiene Data'!$G$11,0,10*ROW('Hygiene Data'!G192))="","",OFFSET('Hygiene Data'!$G$11,0,10*ROW('Hygiene Data'!G192)))</f>
        <v/>
      </c>
      <c r="DY198" s="273" t="str">
        <f ca="true">+IF(OFFSET('Hygiene Data'!$G$12,0,10*ROW('Hygiene Data'!G192))="","",OFFSET('Hygiene Data'!$G$12,0,10*ROW('Hygiene Data'!G192)))</f>
        <v/>
      </c>
      <c r="DZ198" s="273" t="str">
        <f ca="true">+IF(OFFSET('Hygiene Data'!$G$13,0,10*ROW('Hygiene Data'!G192))="","",OFFSET('Hygiene Data'!$G$13,0,10*ROW('Hygiene Data'!G192)))</f>
        <v/>
      </c>
      <c r="EA198" s="273" t="str">
        <f ca="true">+IF(OFFSET('Hygiene Data'!$H$11,0,10*ROW('Hygiene Data'!H192))="","",OFFSET('Hygiene Data'!$H$11,0,10*ROW('Hygiene Data'!H192)))</f>
        <v/>
      </c>
      <c r="EB198" s="273" t="str">
        <f ca="true">+IF(OFFSET('Hygiene Data'!$H$12,0,10*ROW('Hygiene Data'!H192))="","",OFFSET('Hygiene Data'!$H$12,0,10*ROW('Hygiene Data'!H192)))</f>
        <v/>
      </c>
      <c r="EC198" s="273" t="str">
        <f ca="true">+IF(OFFSET('Hygiene Data'!$H$13,0,10*ROW('Hygiene Data'!H192))="","",OFFSET('Hygiene Data'!$H$13,0,10*ROW('Hygiene Data'!H192)))</f>
        <v/>
      </c>
      <c r="ED198" s="273" t="str">
        <f ca="true">+IF(OFFSET('Hygiene Data'!$I$11,0,10*ROW('Hygiene Data'!I192))="","",OFFSET('Hygiene Data'!$I$11,0,10*ROW('Hygiene Data'!I192)))</f>
        <v/>
      </c>
      <c r="EE198" s="273" t="str">
        <f ca="true">+IF(OFFSET('Hygiene Data'!$I$12,0,10*ROW('Hygiene Data'!I192))="","",OFFSET('Hygiene Data'!$I$12,0,10*ROW('Hygiene Data'!I192)))</f>
        <v/>
      </c>
      <c r="EF198" s="273"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29"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3"/>
      <c r="BS199" s="273" t="str">
        <f ca="true">+IF(OFFSET('Water Data'!$D$27,0,10*ROW('Water Data'!D193))="","",OFFSET('Water Data'!$D$27,0,10*ROW('Water Data'!D193)))</f>
        <v/>
      </c>
      <c r="BT199" s="273" t="str">
        <f ca="true">+IF(OFFSET('Water Data'!$D$28,0,10*ROW('Water Data'!D193))="","",OFFSET('Water Data'!$D$28,0,10*ROW('Water Data'!D193)))</f>
        <v/>
      </c>
      <c r="BU199" s="273" t="str">
        <f ca="true">+IF(OFFSET('Water Data'!$D$29,0,10*ROW('Water Data'!D193))="","",OFFSET('Water Data'!$D$29,0,10*ROW('Water Data'!D193)))</f>
        <v/>
      </c>
      <c r="BV199" s="273" t="str">
        <f ca="true">+IF(OFFSET('Water Data'!$E$27,0,10*ROW('Water Data'!E193))="","",OFFSET('Water Data'!$E$27,0,10*ROW('Water Data'!E193)))</f>
        <v/>
      </c>
      <c r="BW199" s="273" t="str">
        <f ca="true">+IF(OFFSET('Water Data'!$E$28,0,10*ROW('Water Data'!E193))="","",OFFSET('Water Data'!$E$28,0,10*ROW('Water Data'!E193)))</f>
        <v/>
      </c>
      <c r="BX199" s="273" t="str">
        <f ca="true">+IF(OFFSET('Water Data'!$E$29,0,10*ROW('Water Data'!E193))="","",OFFSET('Water Data'!$E$29,0,10*ROW('Water Data'!E193)))</f>
        <v/>
      </c>
      <c r="BY199" s="273" t="str">
        <f ca="true">+IF(OFFSET('Water Data'!$F$27,0,10*ROW('Water Data'!F193))="","",OFFSET('Water Data'!$F$27,0,10*ROW('Water Data'!F193)))</f>
        <v/>
      </c>
      <c r="BZ199" s="273" t="str">
        <f ca="true">+IF(OFFSET('Water Data'!$F$28,0,10*ROW('Water Data'!F193))="","",OFFSET('Water Data'!$F$28,0,10*ROW('Water Data'!F193)))</f>
        <v/>
      </c>
      <c r="CA199" s="273" t="str">
        <f ca="true">+IF(OFFSET('Water Data'!$F$29,0,10*ROW('Water Data'!F193))="","",OFFSET('Water Data'!$F$29,0,10*ROW('Water Data'!F193)))</f>
        <v/>
      </c>
      <c r="CB199" s="273" t="str">
        <f ca="true">+IF(OFFSET('Water Data'!$G$27,0,10*ROW('Water Data'!G193))="","",OFFSET('Water Data'!$G$27,0,10*ROW('Water Data'!G193)))</f>
        <v/>
      </c>
      <c r="CC199" s="273" t="str">
        <f ca="true">+IF(OFFSET('Water Data'!$G$28,0,10*ROW('Water Data'!G193))="","",OFFSET('Water Data'!$G$28,0,10*ROW('Water Data'!G193)))</f>
        <v/>
      </c>
      <c r="CD199" s="273" t="str">
        <f ca="true">+IF(OFFSET('Water Data'!$G$29,0,10*ROW('Water Data'!G193))="","",OFFSET('Water Data'!$G$29,0,10*ROW('Water Data'!G193)))</f>
        <v/>
      </c>
      <c r="CE199" s="273" t="str">
        <f ca="true">+IF(OFFSET('Water Data'!$H$27,0,10*ROW('Water Data'!H193))="","",OFFSET('Water Data'!$H$27,0,10*ROW('Water Data'!H193)))</f>
        <v/>
      </c>
      <c r="CF199" s="273" t="str">
        <f ca="true">+IF(OFFSET('Water Data'!$H$28,0,10*ROW('Water Data'!H193))="","",OFFSET('Water Data'!$H$28,0,10*ROW('Water Data'!H193)))</f>
        <v/>
      </c>
      <c r="CG199" s="273" t="str">
        <f ca="true">+IF(OFFSET('Water Data'!$H$29,0,10*ROW('Water Data'!H193))="","",OFFSET('Water Data'!$H$29,0,10*ROW('Water Data'!H193)))</f>
        <v/>
      </c>
      <c r="CH199" s="273" t="str">
        <f ca="true">+IF(OFFSET('Water Data'!$I$27,0,10*ROW('Water Data'!I193))="","",OFFSET('Water Data'!$I$27,0,10*ROW('Water Data'!I193)))</f>
        <v/>
      </c>
      <c r="CI199" s="273" t="str">
        <f ca="true">+IF(OFFSET('Water Data'!$I$28,0,10*ROW('Water Data'!I193))="","",OFFSET('Water Data'!$I$28,0,10*ROW('Water Data'!I193)))</f>
        <v/>
      </c>
      <c r="CJ199" s="273" t="str">
        <f ca="true">+IF(OFFSET('Water Data'!$I$29,0,10*ROW('Water Data'!I193))="","",OFFSET('Water Data'!$I$29,0,10*ROW('Water Data'!I193)))</f>
        <v/>
      </c>
      <c r="CK199" s="273" t="str">
        <f ca="true">+IF(OFFSET('Sanitation Data'!$D$28,0,10*ROW('Sanitation Data'!D193))="","",OFFSET('Sanitation Data'!$D$28,0,10*ROW('Sanitation Data'!D193)))</f>
        <v/>
      </c>
      <c r="CL199" s="273" t="str">
        <f ca="true">+IF(OFFSET('Sanitation Data'!$D$29,0,10*ROW('Sanitation Data'!D193))="","",OFFSET('Sanitation Data'!$D$29,0,10*ROW('Sanitation Data'!D193)))</f>
        <v/>
      </c>
      <c r="CM199" s="273" t="str">
        <f ca="true">+IF(OFFSET('Sanitation Data'!$D$30,0,10*ROW('Sanitation Data'!D193))="","",OFFSET('Sanitation Data'!$D$30,0,10*ROW('Sanitation Data'!D193)))</f>
        <v/>
      </c>
      <c r="CN199" s="273" t="str">
        <f ca="true">+IF(OFFSET('Sanitation Data'!$D$31,0,10*ROW('Sanitation Data'!D193))="","",OFFSET('Sanitation Data'!$D$31,0,10*ROW('Sanitation Data'!D193)))</f>
        <v/>
      </c>
      <c r="CO199" s="273" t="str">
        <f ca="true">+IF(OFFSET('Sanitation Data'!$D$32,0,10*ROW('Sanitation Data'!D193))="","",OFFSET('Sanitation Data'!$D$32,0,10*ROW('Sanitation Data'!D193)))</f>
        <v/>
      </c>
      <c r="CP199" s="273" t="str">
        <f ca="true">+IF(OFFSET('Sanitation Data'!$E$28,0,10*ROW('Sanitation Data'!E193))="","",OFFSET('Sanitation Data'!$E$28,0,10*ROW('Sanitation Data'!E193)))</f>
        <v/>
      </c>
      <c r="CQ199" s="273" t="str">
        <f ca="true">+IF(OFFSET('Sanitation Data'!$E$29,0,10*ROW('Sanitation Data'!E193))="","",OFFSET('Sanitation Data'!$E$29,0,10*ROW('Sanitation Data'!E193)))</f>
        <v/>
      </c>
      <c r="CR199" s="273" t="str">
        <f ca="true">+IF(OFFSET('Sanitation Data'!$E$30,0,10*ROW('Sanitation Data'!E193))="","",OFFSET('Sanitation Data'!$E$30,0,10*ROW('Sanitation Data'!E193)))</f>
        <v/>
      </c>
      <c r="CS199" s="273" t="str">
        <f ca="true">+IF(OFFSET('Sanitation Data'!$E$31,0,10*ROW('Sanitation Data'!E193))="","",OFFSET('Sanitation Data'!$E$31,0,10*ROW('Sanitation Data'!E193)))</f>
        <v/>
      </c>
      <c r="CT199" s="273" t="str">
        <f ca="true">+IF(OFFSET('Sanitation Data'!$E$32,0,10*ROW('Sanitation Data'!E193))="","",OFFSET('Sanitation Data'!$E$32,0,10*ROW('Sanitation Data'!E193)))</f>
        <v/>
      </c>
      <c r="CU199" s="273" t="str">
        <f ca="true">+IF(OFFSET('Sanitation Data'!$F$28,0,10*ROW('Sanitation Data'!F193))="","",OFFSET('Sanitation Data'!$F$28,0,10*ROW('Sanitation Data'!F193)))</f>
        <v/>
      </c>
      <c r="CV199" s="273" t="str">
        <f ca="true">+IF(OFFSET('Sanitation Data'!$F$29,0,10*ROW('Sanitation Data'!F193))="","",OFFSET('Sanitation Data'!$F$29,0,10*ROW('Sanitation Data'!F193)))</f>
        <v/>
      </c>
      <c r="CW199" s="273" t="str">
        <f ca="true">+IF(OFFSET('Sanitation Data'!$F$30,0,10*ROW('Sanitation Data'!F193))="","",OFFSET('Sanitation Data'!$F$30,0,10*ROW('Sanitation Data'!F193)))</f>
        <v/>
      </c>
      <c r="CX199" s="273" t="str">
        <f ca="true">+IF(OFFSET('Sanitation Data'!$F$31,0,10*ROW('Sanitation Data'!F193))="","",OFFSET('Sanitation Data'!$F$31,0,10*ROW('Sanitation Data'!F193)))</f>
        <v/>
      </c>
      <c r="CY199" s="273" t="str">
        <f ca="true">+IF(OFFSET('Sanitation Data'!$F$32,0,10*ROW('Sanitation Data'!F193))="","",OFFSET('Sanitation Data'!$F$32,0,10*ROW('Sanitation Data'!F193)))</f>
        <v/>
      </c>
      <c r="CZ199" s="273" t="str">
        <f ca="true">+IF(OFFSET('Sanitation Data'!$G$28,0,10*ROW('Sanitation Data'!G193))="","",OFFSET('Sanitation Data'!$G$28,0,10*ROW('Sanitation Data'!G193)))</f>
        <v/>
      </c>
      <c r="DA199" s="273" t="str">
        <f ca="true">+IF(OFFSET('Sanitation Data'!$G$29,0,10*ROW('Sanitation Data'!G193))="","",OFFSET('Sanitation Data'!$G$29,0,10*ROW('Sanitation Data'!G193)))</f>
        <v/>
      </c>
      <c r="DB199" s="273" t="str">
        <f ca="true">+IF(OFFSET('Sanitation Data'!$G$30,0,10*ROW('Sanitation Data'!G193))="","",OFFSET('Sanitation Data'!$G$30,0,10*ROW('Sanitation Data'!G193)))</f>
        <v/>
      </c>
      <c r="DC199" s="273" t="str">
        <f ca="true">+IF(OFFSET('Sanitation Data'!$G$31,0,10*ROW('Sanitation Data'!G193))="","",OFFSET('Sanitation Data'!$G$31,0,10*ROW('Sanitation Data'!G193)))</f>
        <v/>
      </c>
      <c r="DD199" s="273" t="str">
        <f ca="true">+IF(OFFSET('Sanitation Data'!$G$32,0,10*ROW('Sanitation Data'!G193))="","",OFFSET('Sanitation Data'!$G$32,0,10*ROW('Sanitation Data'!G193)))</f>
        <v/>
      </c>
      <c r="DE199" s="273" t="str">
        <f ca="true">+IF(OFFSET('Sanitation Data'!$H$28,0,10*ROW('Sanitation Data'!H193))="","",OFFSET('Sanitation Data'!$H$28,0,10*ROW('Sanitation Data'!H193)))</f>
        <v/>
      </c>
      <c r="DF199" s="273" t="str">
        <f ca="true">+IF(OFFSET('Sanitation Data'!$H$29,0,10*ROW('Sanitation Data'!H193))="","",OFFSET('Sanitation Data'!$H$29,0,10*ROW('Sanitation Data'!H193)))</f>
        <v/>
      </c>
      <c r="DG199" s="273" t="str">
        <f ca="true">+IF(OFFSET('Sanitation Data'!$H$30,0,10*ROW('Sanitation Data'!H193))="","",OFFSET('Sanitation Data'!$H$30,0,10*ROW('Sanitation Data'!H193)))</f>
        <v/>
      </c>
      <c r="DH199" s="273" t="str">
        <f ca="true">+IF(OFFSET('Sanitation Data'!$H$31,0,10*ROW('Sanitation Data'!H193))="","",OFFSET('Sanitation Data'!$H$31,0,10*ROW('Sanitation Data'!H193)))</f>
        <v/>
      </c>
      <c r="DI199" s="273" t="str">
        <f ca="true">+IF(OFFSET('Sanitation Data'!$H$32,0,10*ROW('Sanitation Data'!H193))="","",OFFSET('Sanitation Data'!$H$32,0,10*ROW('Sanitation Data'!H193)))</f>
        <v/>
      </c>
      <c r="DJ199" s="273" t="str">
        <f ca="true">+IF(OFFSET('Sanitation Data'!$I$28,0,10*ROW('Sanitation Data'!I193))="","",OFFSET('Sanitation Data'!$I$28,0,10*ROW('Sanitation Data'!I193)))</f>
        <v/>
      </c>
      <c r="DK199" s="273" t="str">
        <f ca="true">+IF(OFFSET('Sanitation Data'!$I$29,0,10*ROW('Sanitation Data'!I193))="","",OFFSET('Sanitation Data'!$I$29,0,10*ROW('Sanitation Data'!I193)))</f>
        <v/>
      </c>
      <c r="DL199" s="273" t="str">
        <f ca="true">+IF(OFFSET('Sanitation Data'!$I$30,0,10*ROW('Sanitation Data'!I193))="","",OFFSET('Sanitation Data'!$I$30,0,10*ROW('Sanitation Data'!I193)))</f>
        <v/>
      </c>
      <c r="DM199" s="273" t="str">
        <f ca="true">+IF(OFFSET('Sanitation Data'!$I$31,0,10*ROW('Sanitation Data'!I193))="","",OFFSET('Sanitation Data'!$I$31,0,10*ROW('Sanitation Data'!I193)))</f>
        <v/>
      </c>
      <c r="DN199" s="273" t="str">
        <f ca="true">+IF(OFFSET('Sanitation Data'!$I$32,0,10*ROW('Sanitation Data'!I193))="","",OFFSET('Sanitation Data'!$I$32,0,10*ROW('Sanitation Data'!I193)))</f>
        <v/>
      </c>
      <c r="DO199" s="273" t="str">
        <f ca="true">+IF(OFFSET('Hygiene Data'!$D$11,0,10*ROW('Hygiene Data'!D193))="","",OFFSET('Hygiene Data'!$D$11,0,10*ROW('Hygiene Data'!D193)))</f>
        <v/>
      </c>
      <c r="DP199" s="273" t="str">
        <f ca="true">+IF(OFFSET('Hygiene Data'!$D$12,0,10*ROW('Hygiene Data'!D193))="","",OFFSET('Hygiene Data'!$D$12,0,10*ROW('Hygiene Data'!D193)))</f>
        <v/>
      </c>
      <c r="DQ199" s="273" t="str">
        <f ca="true">+IF(OFFSET('Hygiene Data'!$D$13,0,10*ROW('Hygiene Data'!D193))="","",OFFSET('Hygiene Data'!$D$13,0,10*ROW('Hygiene Data'!D193)))</f>
        <v/>
      </c>
      <c r="DR199" s="273" t="str">
        <f ca="true">+IF(OFFSET('Hygiene Data'!$E$11,0,10*ROW('Hygiene Data'!E193))="","",OFFSET('Hygiene Data'!$E$11,0,10*ROW('Hygiene Data'!E193)))</f>
        <v/>
      </c>
      <c r="DS199" s="273" t="str">
        <f ca="true">+IF(OFFSET('Hygiene Data'!$E$12,0,10*ROW('Hygiene Data'!E193))="","",OFFSET('Hygiene Data'!$E$12,0,10*ROW('Hygiene Data'!E193)))</f>
        <v/>
      </c>
      <c r="DT199" s="273" t="str">
        <f ca="true">+IF(OFFSET('Hygiene Data'!$E$13,0,10*ROW('Hygiene Data'!E193))="","",OFFSET('Hygiene Data'!$E$13,0,10*ROW('Hygiene Data'!E193)))</f>
        <v/>
      </c>
      <c r="DU199" s="273" t="str">
        <f ca="true">+IF(OFFSET('Hygiene Data'!$F$11,0,10*ROW('Hygiene Data'!F193))="","",OFFSET('Hygiene Data'!$F$11,0,10*ROW('Hygiene Data'!F193)))</f>
        <v/>
      </c>
      <c r="DV199" s="273" t="str">
        <f ca="true">+IF(OFFSET('Hygiene Data'!$F$12,0,10*ROW('Hygiene Data'!F193))="","",OFFSET('Hygiene Data'!$F$12,0,10*ROW('Hygiene Data'!F193)))</f>
        <v/>
      </c>
      <c r="DW199" s="273" t="str">
        <f ca="true">+IF(OFFSET('Hygiene Data'!$F$13,0,10*ROW('Hygiene Data'!F193))="","",OFFSET('Hygiene Data'!$F$13,0,10*ROW('Hygiene Data'!F193)))</f>
        <v/>
      </c>
      <c r="DX199" s="273" t="str">
        <f ca="true">+IF(OFFSET('Hygiene Data'!$G$11,0,10*ROW('Hygiene Data'!G193))="","",OFFSET('Hygiene Data'!$G$11,0,10*ROW('Hygiene Data'!G193)))</f>
        <v/>
      </c>
      <c r="DY199" s="273" t="str">
        <f ca="true">+IF(OFFSET('Hygiene Data'!$G$12,0,10*ROW('Hygiene Data'!G193))="","",OFFSET('Hygiene Data'!$G$12,0,10*ROW('Hygiene Data'!G193)))</f>
        <v/>
      </c>
      <c r="DZ199" s="273" t="str">
        <f ca="true">+IF(OFFSET('Hygiene Data'!$G$13,0,10*ROW('Hygiene Data'!G193))="","",OFFSET('Hygiene Data'!$G$13,0,10*ROW('Hygiene Data'!G193)))</f>
        <v/>
      </c>
      <c r="EA199" s="273" t="str">
        <f ca="true">+IF(OFFSET('Hygiene Data'!$H$11,0,10*ROW('Hygiene Data'!H193))="","",OFFSET('Hygiene Data'!$H$11,0,10*ROW('Hygiene Data'!H193)))</f>
        <v/>
      </c>
      <c r="EB199" s="273" t="str">
        <f ca="true">+IF(OFFSET('Hygiene Data'!$H$12,0,10*ROW('Hygiene Data'!H193))="","",OFFSET('Hygiene Data'!$H$12,0,10*ROW('Hygiene Data'!H193)))</f>
        <v/>
      </c>
      <c r="EC199" s="273" t="str">
        <f ca="true">+IF(OFFSET('Hygiene Data'!$H$13,0,10*ROW('Hygiene Data'!H193))="","",OFFSET('Hygiene Data'!$H$13,0,10*ROW('Hygiene Data'!H193)))</f>
        <v/>
      </c>
      <c r="ED199" s="273" t="str">
        <f ca="true">+IF(OFFSET('Hygiene Data'!$I$11,0,10*ROW('Hygiene Data'!I193))="","",OFFSET('Hygiene Data'!$I$11,0,10*ROW('Hygiene Data'!I193)))</f>
        <v/>
      </c>
      <c r="EE199" s="273" t="str">
        <f ca="true">+IF(OFFSET('Hygiene Data'!$I$12,0,10*ROW('Hygiene Data'!I193))="","",OFFSET('Hygiene Data'!$I$12,0,10*ROW('Hygiene Data'!I193)))</f>
        <v/>
      </c>
      <c r="EF199" s="273"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29"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3"/>
      <c r="BS200" s="273" t="str">
        <f ca="true">+IF(OFFSET('Water Data'!$D$27,0,10*ROW('Water Data'!D194))="","",OFFSET('Water Data'!$D$27,0,10*ROW('Water Data'!D194)))</f>
        <v/>
      </c>
      <c r="BT200" s="273" t="str">
        <f ca="true">+IF(OFFSET('Water Data'!$D$28,0,10*ROW('Water Data'!D194))="","",OFFSET('Water Data'!$D$28,0,10*ROW('Water Data'!D194)))</f>
        <v/>
      </c>
      <c r="BU200" s="273" t="str">
        <f ca="true">+IF(OFFSET('Water Data'!$D$29,0,10*ROW('Water Data'!D194))="","",OFFSET('Water Data'!$D$29,0,10*ROW('Water Data'!D194)))</f>
        <v/>
      </c>
      <c r="BV200" s="273" t="str">
        <f ca="true">+IF(OFFSET('Water Data'!$E$27,0,10*ROW('Water Data'!E194))="","",OFFSET('Water Data'!$E$27,0,10*ROW('Water Data'!E194)))</f>
        <v/>
      </c>
      <c r="BW200" s="273" t="str">
        <f ca="true">+IF(OFFSET('Water Data'!$E$28,0,10*ROW('Water Data'!E194))="","",OFFSET('Water Data'!$E$28,0,10*ROW('Water Data'!E194)))</f>
        <v/>
      </c>
      <c r="BX200" s="273" t="str">
        <f ca="true">+IF(OFFSET('Water Data'!$E$29,0,10*ROW('Water Data'!E194))="","",OFFSET('Water Data'!$E$29,0,10*ROW('Water Data'!E194)))</f>
        <v/>
      </c>
      <c r="BY200" s="273" t="str">
        <f ca="true">+IF(OFFSET('Water Data'!$F$27,0,10*ROW('Water Data'!F194))="","",OFFSET('Water Data'!$F$27,0,10*ROW('Water Data'!F194)))</f>
        <v/>
      </c>
      <c r="BZ200" s="273" t="str">
        <f ca="true">+IF(OFFSET('Water Data'!$F$28,0,10*ROW('Water Data'!F194))="","",OFFSET('Water Data'!$F$28,0,10*ROW('Water Data'!F194)))</f>
        <v/>
      </c>
      <c r="CA200" s="273" t="str">
        <f ca="true">+IF(OFFSET('Water Data'!$F$29,0,10*ROW('Water Data'!F194))="","",OFFSET('Water Data'!$F$29,0,10*ROW('Water Data'!F194)))</f>
        <v/>
      </c>
      <c r="CB200" s="273" t="str">
        <f ca="true">+IF(OFFSET('Water Data'!$G$27,0,10*ROW('Water Data'!G194))="","",OFFSET('Water Data'!$G$27,0,10*ROW('Water Data'!G194)))</f>
        <v/>
      </c>
      <c r="CC200" s="273" t="str">
        <f ca="true">+IF(OFFSET('Water Data'!$G$28,0,10*ROW('Water Data'!G194))="","",OFFSET('Water Data'!$G$28,0,10*ROW('Water Data'!G194)))</f>
        <v/>
      </c>
      <c r="CD200" s="273" t="str">
        <f ca="true">+IF(OFFSET('Water Data'!$G$29,0,10*ROW('Water Data'!G194))="","",OFFSET('Water Data'!$G$29,0,10*ROW('Water Data'!G194)))</f>
        <v/>
      </c>
      <c r="CE200" s="273" t="str">
        <f ca="true">+IF(OFFSET('Water Data'!$H$27,0,10*ROW('Water Data'!H194))="","",OFFSET('Water Data'!$H$27,0,10*ROW('Water Data'!H194)))</f>
        <v/>
      </c>
      <c r="CF200" s="273" t="str">
        <f ca="true">+IF(OFFSET('Water Data'!$H$28,0,10*ROW('Water Data'!H194))="","",OFFSET('Water Data'!$H$28,0,10*ROW('Water Data'!H194)))</f>
        <v/>
      </c>
      <c r="CG200" s="273" t="str">
        <f ca="true">+IF(OFFSET('Water Data'!$H$29,0,10*ROW('Water Data'!H194))="","",OFFSET('Water Data'!$H$29,0,10*ROW('Water Data'!H194)))</f>
        <v/>
      </c>
      <c r="CH200" s="273" t="str">
        <f ca="true">+IF(OFFSET('Water Data'!$I$27,0,10*ROW('Water Data'!I194))="","",OFFSET('Water Data'!$I$27,0,10*ROW('Water Data'!I194)))</f>
        <v/>
      </c>
      <c r="CI200" s="273" t="str">
        <f ca="true">+IF(OFFSET('Water Data'!$I$28,0,10*ROW('Water Data'!I194))="","",OFFSET('Water Data'!$I$28,0,10*ROW('Water Data'!I194)))</f>
        <v/>
      </c>
      <c r="CJ200" s="273" t="str">
        <f ca="true">+IF(OFFSET('Water Data'!$I$29,0,10*ROW('Water Data'!I194))="","",OFFSET('Water Data'!$I$29,0,10*ROW('Water Data'!I194)))</f>
        <v/>
      </c>
      <c r="CK200" s="273" t="str">
        <f ca="true">+IF(OFFSET('Sanitation Data'!$D$28,0,10*ROW('Sanitation Data'!D194))="","",OFFSET('Sanitation Data'!$D$28,0,10*ROW('Sanitation Data'!D194)))</f>
        <v/>
      </c>
      <c r="CL200" s="273" t="str">
        <f ca="true">+IF(OFFSET('Sanitation Data'!$D$29,0,10*ROW('Sanitation Data'!D194))="","",OFFSET('Sanitation Data'!$D$29,0,10*ROW('Sanitation Data'!D194)))</f>
        <v/>
      </c>
      <c r="CM200" s="273" t="str">
        <f ca="true">+IF(OFFSET('Sanitation Data'!$D$30,0,10*ROW('Sanitation Data'!D194))="","",OFFSET('Sanitation Data'!$D$30,0,10*ROW('Sanitation Data'!D194)))</f>
        <v/>
      </c>
      <c r="CN200" s="273" t="str">
        <f ca="true">+IF(OFFSET('Sanitation Data'!$D$31,0,10*ROW('Sanitation Data'!D194))="","",OFFSET('Sanitation Data'!$D$31,0,10*ROW('Sanitation Data'!D194)))</f>
        <v/>
      </c>
      <c r="CO200" s="273" t="str">
        <f ca="true">+IF(OFFSET('Sanitation Data'!$D$32,0,10*ROW('Sanitation Data'!D194))="","",OFFSET('Sanitation Data'!$D$32,0,10*ROW('Sanitation Data'!D194)))</f>
        <v/>
      </c>
      <c r="CP200" s="273" t="str">
        <f ca="true">+IF(OFFSET('Sanitation Data'!$E$28,0,10*ROW('Sanitation Data'!E194))="","",OFFSET('Sanitation Data'!$E$28,0,10*ROW('Sanitation Data'!E194)))</f>
        <v/>
      </c>
      <c r="CQ200" s="273" t="str">
        <f ca="true">+IF(OFFSET('Sanitation Data'!$E$29,0,10*ROW('Sanitation Data'!E194))="","",OFFSET('Sanitation Data'!$E$29,0,10*ROW('Sanitation Data'!E194)))</f>
        <v/>
      </c>
      <c r="CR200" s="273" t="str">
        <f ca="true">+IF(OFFSET('Sanitation Data'!$E$30,0,10*ROW('Sanitation Data'!E194))="","",OFFSET('Sanitation Data'!$E$30,0,10*ROW('Sanitation Data'!E194)))</f>
        <v/>
      </c>
      <c r="CS200" s="273" t="str">
        <f ca="true">+IF(OFFSET('Sanitation Data'!$E$31,0,10*ROW('Sanitation Data'!E194))="","",OFFSET('Sanitation Data'!$E$31,0,10*ROW('Sanitation Data'!E194)))</f>
        <v/>
      </c>
      <c r="CT200" s="273" t="str">
        <f ca="true">+IF(OFFSET('Sanitation Data'!$E$32,0,10*ROW('Sanitation Data'!E194))="","",OFFSET('Sanitation Data'!$E$32,0,10*ROW('Sanitation Data'!E194)))</f>
        <v/>
      </c>
      <c r="CU200" s="273" t="str">
        <f ca="true">+IF(OFFSET('Sanitation Data'!$F$28,0,10*ROW('Sanitation Data'!F194))="","",OFFSET('Sanitation Data'!$F$28,0,10*ROW('Sanitation Data'!F194)))</f>
        <v/>
      </c>
      <c r="CV200" s="273" t="str">
        <f ca="true">+IF(OFFSET('Sanitation Data'!$F$29,0,10*ROW('Sanitation Data'!F194))="","",OFFSET('Sanitation Data'!$F$29,0,10*ROW('Sanitation Data'!F194)))</f>
        <v/>
      </c>
      <c r="CW200" s="273" t="str">
        <f ca="true">+IF(OFFSET('Sanitation Data'!$F$30,0,10*ROW('Sanitation Data'!F194))="","",OFFSET('Sanitation Data'!$F$30,0,10*ROW('Sanitation Data'!F194)))</f>
        <v/>
      </c>
      <c r="CX200" s="273" t="str">
        <f ca="true">+IF(OFFSET('Sanitation Data'!$F$31,0,10*ROW('Sanitation Data'!F194))="","",OFFSET('Sanitation Data'!$F$31,0,10*ROW('Sanitation Data'!F194)))</f>
        <v/>
      </c>
      <c r="CY200" s="273" t="str">
        <f ca="true">+IF(OFFSET('Sanitation Data'!$F$32,0,10*ROW('Sanitation Data'!F194))="","",OFFSET('Sanitation Data'!$F$32,0,10*ROW('Sanitation Data'!F194)))</f>
        <v/>
      </c>
      <c r="CZ200" s="273" t="str">
        <f ca="true">+IF(OFFSET('Sanitation Data'!$G$28,0,10*ROW('Sanitation Data'!G194))="","",OFFSET('Sanitation Data'!$G$28,0,10*ROW('Sanitation Data'!G194)))</f>
        <v/>
      </c>
      <c r="DA200" s="273" t="str">
        <f ca="true">+IF(OFFSET('Sanitation Data'!$G$29,0,10*ROW('Sanitation Data'!G194))="","",OFFSET('Sanitation Data'!$G$29,0,10*ROW('Sanitation Data'!G194)))</f>
        <v/>
      </c>
      <c r="DB200" s="273" t="str">
        <f ca="true">+IF(OFFSET('Sanitation Data'!$G$30,0,10*ROW('Sanitation Data'!G194))="","",OFFSET('Sanitation Data'!$G$30,0,10*ROW('Sanitation Data'!G194)))</f>
        <v/>
      </c>
      <c r="DC200" s="273" t="str">
        <f ca="true">+IF(OFFSET('Sanitation Data'!$G$31,0,10*ROW('Sanitation Data'!G194))="","",OFFSET('Sanitation Data'!$G$31,0,10*ROW('Sanitation Data'!G194)))</f>
        <v/>
      </c>
      <c r="DD200" s="273" t="str">
        <f ca="true">+IF(OFFSET('Sanitation Data'!$G$32,0,10*ROW('Sanitation Data'!G194))="","",OFFSET('Sanitation Data'!$G$32,0,10*ROW('Sanitation Data'!G194)))</f>
        <v/>
      </c>
      <c r="DE200" s="273" t="str">
        <f ca="true">+IF(OFFSET('Sanitation Data'!$H$28,0,10*ROW('Sanitation Data'!H194))="","",OFFSET('Sanitation Data'!$H$28,0,10*ROW('Sanitation Data'!H194)))</f>
        <v/>
      </c>
      <c r="DF200" s="273" t="str">
        <f ca="true">+IF(OFFSET('Sanitation Data'!$H$29,0,10*ROW('Sanitation Data'!H194))="","",OFFSET('Sanitation Data'!$H$29,0,10*ROW('Sanitation Data'!H194)))</f>
        <v/>
      </c>
      <c r="DG200" s="273" t="str">
        <f ca="true">+IF(OFFSET('Sanitation Data'!$H$30,0,10*ROW('Sanitation Data'!H194))="","",OFFSET('Sanitation Data'!$H$30,0,10*ROW('Sanitation Data'!H194)))</f>
        <v/>
      </c>
      <c r="DH200" s="273" t="str">
        <f ca="true">+IF(OFFSET('Sanitation Data'!$H$31,0,10*ROW('Sanitation Data'!H194))="","",OFFSET('Sanitation Data'!$H$31,0,10*ROW('Sanitation Data'!H194)))</f>
        <v/>
      </c>
      <c r="DI200" s="273" t="str">
        <f ca="true">+IF(OFFSET('Sanitation Data'!$H$32,0,10*ROW('Sanitation Data'!H194))="","",OFFSET('Sanitation Data'!$H$32,0,10*ROW('Sanitation Data'!H194)))</f>
        <v/>
      </c>
      <c r="DJ200" s="273" t="str">
        <f ca="true">+IF(OFFSET('Sanitation Data'!$I$28,0,10*ROW('Sanitation Data'!I194))="","",OFFSET('Sanitation Data'!$I$28,0,10*ROW('Sanitation Data'!I194)))</f>
        <v/>
      </c>
      <c r="DK200" s="273" t="str">
        <f ca="true">+IF(OFFSET('Sanitation Data'!$I$29,0,10*ROW('Sanitation Data'!I194))="","",OFFSET('Sanitation Data'!$I$29,0,10*ROW('Sanitation Data'!I194)))</f>
        <v/>
      </c>
      <c r="DL200" s="273" t="str">
        <f ca="true">+IF(OFFSET('Sanitation Data'!$I$30,0,10*ROW('Sanitation Data'!I194))="","",OFFSET('Sanitation Data'!$I$30,0,10*ROW('Sanitation Data'!I194)))</f>
        <v/>
      </c>
      <c r="DM200" s="273" t="str">
        <f ca="true">+IF(OFFSET('Sanitation Data'!$I$31,0,10*ROW('Sanitation Data'!I194))="","",OFFSET('Sanitation Data'!$I$31,0,10*ROW('Sanitation Data'!I194)))</f>
        <v/>
      </c>
      <c r="DN200" s="273" t="str">
        <f ca="true">+IF(OFFSET('Sanitation Data'!$I$32,0,10*ROW('Sanitation Data'!I194))="","",OFFSET('Sanitation Data'!$I$32,0,10*ROW('Sanitation Data'!I194)))</f>
        <v/>
      </c>
      <c r="DO200" s="273" t="str">
        <f ca="true">+IF(OFFSET('Hygiene Data'!$D$11,0,10*ROW('Hygiene Data'!D194))="","",OFFSET('Hygiene Data'!$D$11,0,10*ROW('Hygiene Data'!D194)))</f>
        <v/>
      </c>
      <c r="DP200" s="273" t="str">
        <f ca="true">+IF(OFFSET('Hygiene Data'!$D$12,0,10*ROW('Hygiene Data'!D194))="","",OFFSET('Hygiene Data'!$D$12,0,10*ROW('Hygiene Data'!D194)))</f>
        <v/>
      </c>
      <c r="DQ200" s="273" t="str">
        <f ca="true">+IF(OFFSET('Hygiene Data'!$D$13,0,10*ROW('Hygiene Data'!D194))="","",OFFSET('Hygiene Data'!$D$13,0,10*ROW('Hygiene Data'!D194)))</f>
        <v/>
      </c>
      <c r="DR200" s="273" t="str">
        <f ca="true">+IF(OFFSET('Hygiene Data'!$E$11,0,10*ROW('Hygiene Data'!E194))="","",OFFSET('Hygiene Data'!$E$11,0,10*ROW('Hygiene Data'!E194)))</f>
        <v/>
      </c>
      <c r="DS200" s="273" t="str">
        <f ca="true">+IF(OFFSET('Hygiene Data'!$E$12,0,10*ROW('Hygiene Data'!E194))="","",OFFSET('Hygiene Data'!$E$12,0,10*ROW('Hygiene Data'!E194)))</f>
        <v/>
      </c>
      <c r="DT200" s="273" t="str">
        <f ca="true">+IF(OFFSET('Hygiene Data'!$E$13,0,10*ROW('Hygiene Data'!E194))="","",OFFSET('Hygiene Data'!$E$13,0,10*ROW('Hygiene Data'!E194)))</f>
        <v/>
      </c>
      <c r="DU200" s="273" t="str">
        <f ca="true">+IF(OFFSET('Hygiene Data'!$F$11,0,10*ROW('Hygiene Data'!F194))="","",OFFSET('Hygiene Data'!$F$11,0,10*ROW('Hygiene Data'!F194)))</f>
        <v/>
      </c>
      <c r="DV200" s="273" t="str">
        <f ca="true">+IF(OFFSET('Hygiene Data'!$F$12,0,10*ROW('Hygiene Data'!F194))="","",OFFSET('Hygiene Data'!$F$12,0,10*ROW('Hygiene Data'!F194)))</f>
        <v/>
      </c>
      <c r="DW200" s="273" t="str">
        <f ca="true">+IF(OFFSET('Hygiene Data'!$F$13,0,10*ROW('Hygiene Data'!F194))="","",OFFSET('Hygiene Data'!$F$13,0,10*ROW('Hygiene Data'!F194)))</f>
        <v/>
      </c>
      <c r="DX200" s="273" t="str">
        <f ca="true">+IF(OFFSET('Hygiene Data'!$G$11,0,10*ROW('Hygiene Data'!G194))="","",OFFSET('Hygiene Data'!$G$11,0,10*ROW('Hygiene Data'!G194)))</f>
        <v/>
      </c>
      <c r="DY200" s="273" t="str">
        <f ca="true">+IF(OFFSET('Hygiene Data'!$G$12,0,10*ROW('Hygiene Data'!G194))="","",OFFSET('Hygiene Data'!$G$12,0,10*ROW('Hygiene Data'!G194)))</f>
        <v/>
      </c>
      <c r="DZ200" s="273" t="str">
        <f ca="true">+IF(OFFSET('Hygiene Data'!$G$13,0,10*ROW('Hygiene Data'!G194))="","",OFFSET('Hygiene Data'!$G$13,0,10*ROW('Hygiene Data'!G194)))</f>
        <v/>
      </c>
      <c r="EA200" s="273" t="str">
        <f ca="true">+IF(OFFSET('Hygiene Data'!$H$11,0,10*ROW('Hygiene Data'!H194))="","",OFFSET('Hygiene Data'!$H$11,0,10*ROW('Hygiene Data'!H194)))</f>
        <v/>
      </c>
      <c r="EB200" s="273" t="str">
        <f ca="true">+IF(OFFSET('Hygiene Data'!$H$12,0,10*ROW('Hygiene Data'!H194))="","",OFFSET('Hygiene Data'!$H$12,0,10*ROW('Hygiene Data'!H194)))</f>
        <v/>
      </c>
      <c r="EC200" s="273" t="str">
        <f ca="true">+IF(OFFSET('Hygiene Data'!$H$13,0,10*ROW('Hygiene Data'!H194))="","",OFFSET('Hygiene Data'!$H$13,0,10*ROW('Hygiene Data'!H194)))</f>
        <v/>
      </c>
      <c r="ED200" s="273" t="str">
        <f ca="true">+IF(OFFSET('Hygiene Data'!$I$11,0,10*ROW('Hygiene Data'!I194))="","",OFFSET('Hygiene Data'!$I$11,0,10*ROW('Hygiene Data'!I194)))</f>
        <v/>
      </c>
      <c r="EE200" s="273" t="str">
        <f ca="true">+IF(OFFSET('Hygiene Data'!$I$12,0,10*ROW('Hygiene Data'!I194))="","",OFFSET('Hygiene Data'!$I$12,0,10*ROW('Hygiene Data'!I194)))</f>
        <v/>
      </c>
      <c r="EF200" s="273"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29"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3"/>
      <c r="BS201" s="273" t="str">
        <f ca="true">+IF(OFFSET('Water Data'!$D$27,0,10*ROW('Water Data'!D195))="","",OFFSET('Water Data'!$D$27,0,10*ROW('Water Data'!D195)))</f>
        <v/>
      </c>
      <c r="BT201" s="273" t="str">
        <f ca="true">+IF(OFFSET('Water Data'!$D$28,0,10*ROW('Water Data'!D195))="","",OFFSET('Water Data'!$D$28,0,10*ROW('Water Data'!D195)))</f>
        <v/>
      </c>
      <c r="BU201" s="273" t="str">
        <f ca="true">+IF(OFFSET('Water Data'!$D$29,0,10*ROW('Water Data'!D195))="","",OFFSET('Water Data'!$D$29,0,10*ROW('Water Data'!D195)))</f>
        <v/>
      </c>
      <c r="BV201" s="273" t="str">
        <f ca="true">+IF(OFFSET('Water Data'!$E$27,0,10*ROW('Water Data'!E195))="","",OFFSET('Water Data'!$E$27,0,10*ROW('Water Data'!E195)))</f>
        <v/>
      </c>
      <c r="BW201" s="273" t="str">
        <f ca="true">+IF(OFFSET('Water Data'!$E$28,0,10*ROW('Water Data'!E195))="","",OFFSET('Water Data'!$E$28,0,10*ROW('Water Data'!E195)))</f>
        <v/>
      </c>
      <c r="BX201" s="273" t="str">
        <f ca="true">+IF(OFFSET('Water Data'!$E$29,0,10*ROW('Water Data'!E195))="","",OFFSET('Water Data'!$E$29,0,10*ROW('Water Data'!E195)))</f>
        <v/>
      </c>
      <c r="BY201" s="273" t="str">
        <f ca="true">+IF(OFFSET('Water Data'!$F$27,0,10*ROW('Water Data'!F195))="","",OFFSET('Water Data'!$F$27,0,10*ROW('Water Data'!F195)))</f>
        <v/>
      </c>
      <c r="BZ201" s="273" t="str">
        <f ca="true">+IF(OFFSET('Water Data'!$F$28,0,10*ROW('Water Data'!F195))="","",OFFSET('Water Data'!$F$28,0,10*ROW('Water Data'!F195)))</f>
        <v/>
      </c>
      <c r="CA201" s="273" t="str">
        <f ca="true">+IF(OFFSET('Water Data'!$F$29,0,10*ROW('Water Data'!F195))="","",OFFSET('Water Data'!$F$29,0,10*ROW('Water Data'!F195)))</f>
        <v/>
      </c>
      <c r="CB201" s="273" t="str">
        <f ca="true">+IF(OFFSET('Water Data'!$G$27,0,10*ROW('Water Data'!G195))="","",OFFSET('Water Data'!$G$27,0,10*ROW('Water Data'!G195)))</f>
        <v/>
      </c>
      <c r="CC201" s="273" t="str">
        <f ca="true">+IF(OFFSET('Water Data'!$G$28,0,10*ROW('Water Data'!G195))="","",OFFSET('Water Data'!$G$28,0,10*ROW('Water Data'!G195)))</f>
        <v/>
      </c>
      <c r="CD201" s="273" t="str">
        <f ca="true">+IF(OFFSET('Water Data'!$G$29,0,10*ROW('Water Data'!G195))="","",OFFSET('Water Data'!$G$29,0,10*ROW('Water Data'!G195)))</f>
        <v/>
      </c>
      <c r="CE201" s="273" t="str">
        <f ca="true">+IF(OFFSET('Water Data'!$H$27,0,10*ROW('Water Data'!H195))="","",OFFSET('Water Data'!$H$27,0,10*ROW('Water Data'!H195)))</f>
        <v/>
      </c>
      <c r="CF201" s="273" t="str">
        <f ca="true">+IF(OFFSET('Water Data'!$H$28,0,10*ROW('Water Data'!H195))="","",OFFSET('Water Data'!$H$28,0,10*ROW('Water Data'!H195)))</f>
        <v/>
      </c>
      <c r="CG201" s="273" t="str">
        <f ca="true">+IF(OFFSET('Water Data'!$H$29,0,10*ROW('Water Data'!H195))="","",OFFSET('Water Data'!$H$29,0,10*ROW('Water Data'!H195)))</f>
        <v/>
      </c>
      <c r="CH201" s="273" t="str">
        <f ca="true">+IF(OFFSET('Water Data'!$I$27,0,10*ROW('Water Data'!I195))="","",OFFSET('Water Data'!$I$27,0,10*ROW('Water Data'!I195)))</f>
        <v/>
      </c>
      <c r="CI201" s="273" t="str">
        <f ca="true">+IF(OFFSET('Water Data'!$I$28,0,10*ROW('Water Data'!I195))="","",OFFSET('Water Data'!$I$28,0,10*ROW('Water Data'!I195)))</f>
        <v/>
      </c>
      <c r="CJ201" s="273" t="str">
        <f ca="true">+IF(OFFSET('Water Data'!$I$29,0,10*ROW('Water Data'!I195))="","",OFFSET('Water Data'!$I$29,0,10*ROW('Water Data'!I195)))</f>
        <v/>
      </c>
      <c r="CK201" s="273" t="str">
        <f ca="true">+IF(OFFSET('Sanitation Data'!$D$28,0,10*ROW('Sanitation Data'!D195))="","",OFFSET('Sanitation Data'!$D$28,0,10*ROW('Sanitation Data'!D195)))</f>
        <v/>
      </c>
      <c r="CL201" s="273" t="str">
        <f ca="true">+IF(OFFSET('Sanitation Data'!$D$29,0,10*ROW('Sanitation Data'!D195))="","",OFFSET('Sanitation Data'!$D$29,0,10*ROW('Sanitation Data'!D195)))</f>
        <v/>
      </c>
      <c r="CM201" s="273" t="str">
        <f ca="true">+IF(OFFSET('Sanitation Data'!$D$30,0,10*ROW('Sanitation Data'!D195))="","",OFFSET('Sanitation Data'!$D$30,0,10*ROW('Sanitation Data'!D195)))</f>
        <v/>
      </c>
      <c r="CN201" s="273" t="str">
        <f ca="true">+IF(OFFSET('Sanitation Data'!$D$31,0,10*ROW('Sanitation Data'!D195))="","",OFFSET('Sanitation Data'!$D$31,0,10*ROW('Sanitation Data'!D195)))</f>
        <v/>
      </c>
      <c r="CO201" s="273" t="str">
        <f ca="true">+IF(OFFSET('Sanitation Data'!$D$32,0,10*ROW('Sanitation Data'!D195))="","",OFFSET('Sanitation Data'!$D$32,0,10*ROW('Sanitation Data'!D195)))</f>
        <v/>
      </c>
      <c r="CP201" s="273" t="str">
        <f ca="true">+IF(OFFSET('Sanitation Data'!$E$28,0,10*ROW('Sanitation Data'!E195))="","",OFFSET('Sanitation Data'!$E$28,0,10*ROW('Sanitation Data'!E195)))</f>
        <v/>
      </c>
      <c r="CQ201" s="273" t="str">
        <f ca="true">+IF(OFFSET('Sanitation Data'!$E$29,0,10*ROW('Sanitation Data'!E195))="","",OFFSET('Sanitation Data'!$E$29,0,10*ROW('Sanitation Data'!E195)))</f>
        <v/>
      </c>
      <c r="CR201" s="273" t="str">
        <f ca="true">+IF(OFFSET('Sanitation Data'!$E$30,0,10*ROW('Sanitation Data'!E195))="","",OFFSET('Sanitation Data'!$E$30,0,10*ROW('Sanitation Data'!E195)))</f>
        <v/>
      </c>
      <c r="CS201" s="273" t="str">
        <f ca="true">+IF(OFFSET('Sanitation Data'!$E$31,0,10*ROW('Sanitation Data'!E195))="","",OFFSET('Sanitation Data'!$E$31,0,10*ROW('Sanitation Data'!E195)))</f>
        <v/>
      </c>
      <c r="CT201" s="273" t="str">
        <f ca="true">+IF(OFFSET('Sanitation Data'!$E$32,0,10*ROW('Sanitation Data'!E195))="","",OFFSET('Sanitation Data'!$E$32,0,10*ROW('Sanitation Data'!E195)))</f>
        <v/>
      </c>
      <c r="CU201" s="273" t="str">
        <f ca="true">+IF(OFFSET('Sanitation Data'!$F$28,0,10*ROW('Sanitation Data'!F195))="","",OFFSET('Sanitation Data'!$F$28,0,10*ROW('Sanitation Data'!F195)))</f>
        <v/>
      </c>
      <c r="CV201" s="273" t="str">
        <f ca="true">+IF(OFFSET('Sanitation Data'!$F$29,0,10*ROW('Sanitation Data'!F195))="","",OFFSET('Sanitation Data'!$F$29,0,10*ROW('Sanitation Data'!F195)))</f>
        <v/>
      </c>
      <c r="CW201" s="273" t="str">
        <f ca="true">+IF(OFFSET('Sanitation Data'!$F$30,0,10*ROW('Sanitation Data'!F195))="","",OFFSET('Sanitation Data'!$F$30,0,10*ROW('Sanitation Data'!F195)))</f>
        <v/>
      </c>
      <c r="CX201" s="273" t="str">
        <f ca="true">+IF(OFFSET('Sanitation Data'!$F$31,0,10*ROW('Sanitation Data'!F195))="","",OFFSET('Sanitation Data'!$F$31,0,10*ROW('Sanitation Data'!F195)))</f>
        <v/>
      </c>
      <c r="CY201" s="273" t="str">
        <f ca="true">+IF(OFFSET('Sanitation Data'!$F$32,0,10*ROW('Sanitation Data'!F195))="","",OFFSET('Sanitation Data'!$F$32,0,10*ROW('Sanitation Data'!F195)))</f>
        <v/>
      </c>
      <c r="CZ201" s="273" t="str">
        <f ca="true">+IF(OFFSET('Sanitation Data'!$G$28,0,10*ROW('Sanitation Data'!G195))="","",OFFSET('Sanitation Data'!$G$28,0,10*ROW('Sanitation Data'!G195)))</f>
        <v/>
      </c>
      <c r="DA201" s="273" t="str">
        <f ca="true">+IF(OFFSET('Sanitation Data'!$G$29,0,10*ROW('Sanitation Data'!G195))="","",OFFSET('Sanitation Data'!$G$29,0,10*ROW('Sanitation Data'!G195)))</f>
        <v/>
      </c>
      <c r="DB201" s="273" t="str">
        <f ca="true">+IF(OFFSET('Sanitation Data'!$G$30,0,10*ROW('Sanitation Data'!G195))="","",OFFSET('Sanitation Data'!$G$30,0,10*ROW('Sanitation Data'!G195)))</f>
        <v/>
      </c>
      <c r="DC201" s="273" t="str">
        <f ca="true">+IF(OFFSET('Sanitation Data'!$G$31,0,10*ROW('Sanitation Data'!G195))="","",OFFSET('Sanitation Data'!$G$31,0,10*ROW('Sanitation Data'!G195)))</f>
        <v/>
      </c>
      <c r="DD201" s="273" t="str">
        <f ca="true">+IF(OFFSET('Sanitation Data'!$G$32,0,10*ROW('Sanitation Data'!G195))="","",OFFSET('Sanitation Data'!$G$32,0,10*ROW('Sanitation Data'!G195)))</f>
        <v/>
      </c>
      <c r="DE201" s="273" t="str">
        <f ca="true">+IF(OFFSET('Sanitation Data'!$H$28,0,10*ROW('Sanitation Data'!H195))="","",OFFSET('Sanitation Data'!$H$28,0,10*ROW('Sanitation Data'!H195)))</f>
        <v/>
      </c>
      <c r="DF201" s="273" t="str">
        <f ca="true">+IF(OFFSET('Sanitation Data'!$H$29,0,10*ROW('Sanitation Data'!H195))="","",OFFSET('Sanitation Data'!$H$29,0,10*ROW('Sanitation Data'!H195)))</f>
        <v/>
      </c>
      <c r="DG201" s="273" t="str">
        <f ca="true">+IF(OFFSET('Sanitation Data'!$H$30,0,10*ROW('Sanitation Data'!H195))="","",OFFSET('Sanitation Data'!$H$30,0,10*ROW('Sanitation Data'!H195)))</f>
        <v/>
      </c>
      <c r="DH201" s="273" t="str">
        <f ca="true">+IF(OFFSET('Sanitation Data'!$H$31,0,10*ROW('Sanitation Data'!H195))="","",OFFSET('Sanitation Data'!$H$31,0,10*ROW('Sanitation Data'!H195)))</f>
        <v/>
      </c>
      <c r="DI201" s="273" t="str">
        <f ca="true">+IF(OFFSET('Sanitation Data'!$H$32,0,10*ROW('Sanitation Data'!H195))="","",OFFSET('Sanitation Data'!$H$32,0,10*ROW('Sanitation Data'!H195)))</f>
        <v/>
      </c>
      <c r="DJ201" s="273" t="str">
        <f ca="true">+IF(OFFSET('Sanitation Data'!$I$28,0,10*ROW('Sanitation Data'!I195))="","",OFFSET('Sanitation Data'!$I$28,0,10*ROW('Sanitation Data'!I195)))</f>
        <v/>
      </c>
      <c r="DK201" s="273" t="str">
        <f ca="true">+IF(OFFSET('Sanitation Data'!$I$29,0,10*ROW('Sanitation Data'!I195))="","",OFFSET('Sanitation Data'!$I$29,0,10*ROW('Sanitation Data'!I195)))</f>
        <v/>
      </c>
      <c r="DL201" s="273" t="str">
        <f ca="true">+IF(OFFSET('Sanitation Data'!$I$30,0,10*ROW('Sanitation Data'!I195))="","",OFFSET('Sanitation Data'!$I$30,0,10*ROW('Sanitation Data'!I195)))</f>
        <v/>
      </c>
      <c r="DM201" s="273" t="str">
        <f ca="true">+IF(OFFSET('Sanitation Data'!$I$31,0,10*ROW('Sanitation Data'!I195))="","",OFFSET('Sanitation Data'!$I$31,0,10*ROW('Sanitation Data'!I195)))</f>
        <v/>
      </c>
      <c r="DN201" s="273" t="str">
        <f ca="true">+IF(OFFSET('Sanitation Data'!$I$32,0,10*ROW('Sanitation Data'!I195))="","",OFFSET('Sanitation Data'!$I$32,0,10*ROW('Sanitation Data'!I195)))</f>
        <v/>
      </c>
      <c r="DO201" s="273" t="str">
        <f ca="true">+IF(OFFSET('Hygiene Data'!$D$11,0,10*ROW('Hygiene Data'!D195))="","",OFFSET('Hygiene Data'!$D$11,0,10*ROW('Hygiene Data'!D195)))</f>
        <v/>
      </c>
      <c r="DP201" s="273" t="str">
        <f ca="true">+IF(OFFSET('Hygiene Data'!$D$12,0,10*ROW('Hygiene Data'!D195))="","",OFFSET('Hygiene Data'!$D$12,0,10*ROW('Hygiene Data'!D195)))</f>
        <v/>
      </c>
      <c r="DQ201" s="273" t="str">
        <f ca="true">+IF(OFFSET('Hygiene Data'!$D$13,0,10*ROW('Hygiene Data'!D195))="","",OFFSET('Hygiene Data'!$D$13,0,10*ROW('Hygiene Data'!D195)))</f>
        <v/>
      </c>
      <c r="DR201" s="273" t="str">
        <f ca="true">+IF(OFFSET('Hygiene Data'!$E$11,0,10*ROW('Hygiene Data'!E195))="","",OFFSET('Hygiene Data'!$E$11,0,10*ROW('Hygiene Data'!E195)))</f>
        <v/>
      </c>
      <c r="DS201" s="273" t="str">
        <f ca="true">+IF(OFFSET('Hygiene Data'!$E$12,0,10*ROW('Hygiene Data'!E195))="","",OFFSET('Hygiene Data'!$E$12,0,10*ROW('Hygiene Data'!E195)))</f>
        <v/>
      </c>
      <c r="DT201" s="273" t="str">
        <f ca="true">+IF(OFFSET('Hygiene Data'!$E$13,0,10*ROW('Hygiene Data'!E195))="","",OFFSET('Hygiene Data'!$E$13,0,10*ROW('Hygiene Data'!E195)))</f>
        <v/>
      </c>
      <c r="DU201" s="273" t="str">
        <f ca="true">+IF(OFFSET('Hygiene Data'!$F$11,0,10*ROW('Hygiene Data'!F195))="","",OFFSET('Hygiene Data'!$F$11,0,10*ROW('Hygiene Data'!F195)))</f>
        <v/>
      </c>
      <c r="DV201" s="273" t="str">
        <f ca="true">+IF(OFFSET('Hygiene Data'!$F$12,0,10*ROW('Hygiene Data'!F195))="","",OFFSET('Hygiene Data'!$F$12,0,10*ROW('Hygiene Data'!F195)))</f>
        <v/>
      </c>
      <c r="DW201" s="273" t="str">
        <f ca="true">+IF(OFFSET('Hygiene Data'!$F$13,0,10*ROW('Hygiene Data'!F195))="","",OFFSET('Hygiene Data'!$F$13,0,10*ROW('Hygiene Data'!F195)))</f>
        <v/>
      </c>
      <c r="DX201" s="273" t="str">
        <f ca="true">+IF(OFFSET('Hygiene Data'!$G$11,0,10*ROW('Hygiene Data'!G195))="","",OFFSET('Hygiene Data'!$G$11,0,10*ROW('Hygiene Data'!G195)))</f>
        <v/>
      </c>
      <c r="DY201" s="273" t="str">
        <f ca="true">+IF(OFFSET('Hygiene Data'!$G$12,0,10*ROW('Hygiene Data'!G195))="","",OFFSET('Hygiene Data'!$G$12,0,10*ROW('Hygiene Data'!G195)))</f>
        <v/>
      </c>
      <c r="DZ201" s="273" t="str">
        <f ca="true">+IF(OFFSET('Hygiene Data'!$G$13,0,10*ROW('Hygiene Data'!G195))="","",OFFSET('Hygiene Data'!$G$13,0,10*ROW('Hygiene Data'!G195)))</f>
        <v/>
      </c>
      <c r="EA201" s="273" t="str">
        <f ca="true">+IF(OFFSET('Hygiene Data'!$H$11,0,10*ROW('Hygiene Data'!H195))="","",OFFSET('Hygiene Data'!$H$11,0,10*ROW('Hygiene Data'!H195)))</f>
        <v/>
      </c>
      <c r="EB201" s="273" t="str">
        <f ca="true">+IF(OFFSET('Hygiene Data'!$H$12,0,10*ROW('Hygiene Data'!H195))="","",OFFSET('Hygiene Data'!$H$12,0,10*ROW('Hygiene Data'!H195)))</f>
        <v/>
      </c>
      <c r="EC201" s="273" t="str">
        <f ca="true">+IF(OFFSET('Hygiene Data'!$H$13,0,10*ROW('Hygiene Data'!H195))="","",OFFSET('Hygiene Data'!$H$13,0,10*ROW('Hygiene Data'!H195)))</f>
        <v/>
      </c>
      <c r="ED201" s="273" t="str">
        <f ca="true">+IF(OFFSET('Hygiene Data'!$I$11,0,10*ROW('Hygiene Data'!I195))="","",OFFSET('Hygiene Data'!$I$11,0,10*ROW('Hygiene Data'!I195)))</f>
        <v/>
      </c>
      <c r="EE201" s="273" t="str">
        <f ca="true">+IF(OFFSET('Hygiene Data'!$I$12,0,10*ROW('Hygiene Data'!I195))="","",OFFSET('Hygiene Data'!$I$12,0,10*ROW('Hygiene Data'!I195)))</f>
        <v/>
      </c>
      <c r="EF201" s="273"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29"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3"/>
      <c r="BS202" s="273" t="str">
        <f ca="true">+IF(OFFSET('Water Data'!$D$27,0,10*ROW('Water Data'!D196))="","",OFFSET('Water Data'!$D$27,0,10*ROW('Water Data'!D196)))</f>
        <v/>
      </c>
      <c r="BT202" s="273" t="str">
        <f ca="true">+IF(OFFSET('Water Data'!$D$28,0,10*ROW('Water Data'!D196))="","",OFFSET('Water Data'!$D$28,0,10*ROW('Water Data'!D196)))</f>
        <v/>
      </c>
      <c r="BU202" s="273" t="str">
        <f ca="true">+IF(OFFSET('Water Data'!$D$29,0,10*ROW('Water Data'!D196))="","",OFFSET('Water Data'!$D$29,0,10*ROW('Water Data'!D196)))</f>
        <v/>
      </c>
      <c r="BV202" s="273" t="str">
        <f ca="true">+IF(OFFSET('Water Data'!$E$27,0,10*ROW('Water Data'!E196))="","",OFFSET('Water Data'!$E$27,0,10*ROW('Water Data'!E196)))</f>
        <v/>
      </c>
      <c r="BW202" s="273" t="str">
        <f ca="true">+IF(OFFSET('Water Data'!$E$28,0,10*ROW('Water Data'!E196))="","",OFFSET('Water Data'!$E$28,0,10*ROW('Water Data'!E196)))</f>
        <v/>
      </c>
      <c r="BX202" s="273" t="str">
        <f ca="true">+IF(OFFSET('Water Data'!$E$29,0,10*ROW('Water Data'!E196))="","",OFFSET('Water Data'!$E$29,0,10*ROW('Water Data'!E196)))</f>
        <v/>
      </c>
      <c r="BY202" s="273" t="str">
        <f ca="true">+IF(OFFSET('Water Data'!$F$27,0,10*ROW('Water Data'!F196))="","",OFFSET('Water Data'!$F$27,0,10*ROW('Water Data'!F196)))</f>
        <v/>
      </c>
      <c r="BZ202" s="273" t="str">
        <f ca="true">+IF(OFFSET('Water Data'!$F$28,0,10*ROW('Water Data'!F196))="","",OFFSET('Water Data'!$F$28,0,10*ROW('Water Data'!F196)))</f>
        <v/>
      </c>
      <c r="CA202" s="273" t="str">
        <f ca="true">+IF(OFFSET('Water Data'!$F$29,0,10*ROW('Water Data'!F196))="","",OFFSET('Water Data'!$F$29,0,10*ROW('Water Data'!F196)))</f>
        <v/>
      </c>
      <c r="CB202" s="273" t="str">
        <f ca="true">+IF(OFFSET('Water Data'!$G$27,0,10*ROW('Water Data'!G196))="","",OFFSET('Water Data'!$G$27,0,10*ROW('Water Data'!G196)))</f>
        <v/>
      </c>
      <c r="CC202" s="273" t="str">
        <f ca="true">+IF(OFFSET('Water Data'!$G$28,0,10*ROW('Water Data'!G196))="","",OFFSET('Water Data'!$G$28,0,10*ROW('Water Data'!G196)))</f>
        <v/>
      </c>
      <c r="CD202" s="273" t="str">
        <f ca="true">+IF(OFFSET('Water Data'!$G$29,0,10*ROW('Water Data'!G196))="","",OFFSET('Water Data'!$G$29,0,10*ROW('Water Data'!G196)))</f>
        <v/>
      </c>
      <c r="CE202" s="273" t="str">
        <f ca="true">+IF(OFFSET('Water Data'!$H$27,0,10*ROW('Water Data'!H196))="","",OFFSET('Water Data'!$H$27,0,10*ROW('Water Data'!H196)))</f>
        <v/>
      </c>
      <c r="CF202" s="273" t="str">
        <f ca="true">+IF(OFFSET('Water Data'!$H$28,0,10*ROW('Water Data'!H196))="","",OFFSET('Water Data'!$H$28,0,10*ROW('Water Data'!H196)))</f>
        <v/>
      </c>
      <c r="CG202" s="273" t="str">
        <f ca="true">+IF(OFFSET('Water Data'!$H$29,0,10*ROW('Water Data'!H196))="","",OFFSET('Water Data'!$H$29,0,10*ROW('Water Data'!H196)))</f>
        <v/>
      </c>
      <c r="CH202" s="273" t="str">
        <f ca="true">+IF(OFFSET('Water Data'!$I$27,0,10*ROW('Water Data'!I196))="","",OFFSET('Water Data'!$I$27,0,10*ROW('Water Data'!I196)))</f>
        <v/>
      </c>
      <c r="CI202" s="273" t="str">
        <f ca="true">+IF(OFFSET('Water Data'!$I$28,0,10*ROW('Water Data'!I196))="","",OFFSET('Water Data'!$I$28,0,10*ROW('Water Data'!I196)))</f>
        <v/>
      </c>
      <c r="CJ202" s="273" t="str">
        <f ca="true">+IF(OFFSET('Water Data'!$I$29,0,10*ROW('Water Data'!I196))="","",OFFSET('Water Data'!$I$29,0,10*ROW('Water Data'!I196)))</f>
        <v/>
      </c>
      <c r="CK202" s="273" t="str">
        <f ca="true">+IF(OFFSET('Sanitation Data'!$D$28,0,10*ROW('Sanitation Data'!D196))="","",OFFSET('Sanitation Data'!$D$28,0,10*ROW('Sanitation Data'!D196)))</f>
        <v/>
      </c>
      <c r="CL202" s="273" t="str">
        <f ca="true">+IF(OFFSET('Sanitation Data'!$D$29,0,10*ROW('Sanitation Data'!D196))="","",OFFSET('Sanitation Data'!$D$29,0,10*ROW('Sanitation Data'!D196)))</f>
        <v/>
      </c>
      <c r="CM202" s="273" t="str">
        <f ca="true">+IF(OFFSET('Sanitation Data'!$D$30,0,10*ROW('Sanitation Data'!D196))="","",OFFSET('Sanitation Data'!$D$30,0,10*ROW('Sanitation Data'!D196)))</f>
        <v/>
      </c>
      <c r="CN202" s="273" t="str">
        <f ca="true">+IF(OFFSET('Sanitation Data'!$D$31,0,10*ROW('Sanitation Data'!D196))="","",OFFSET('Sanitation Data'!$D$31,0,10*ROW('Sanitation Data'!D196)))</f>
        <v/>
      </c>
      <c r="CO202" s="273" t="str">
        <f ca="true">+IF(OFFSET('Sanitation Data'!$D$32,0,10*ROW('Sanitation Data'!D196))="","",OFFSET('Sanitation Data'!$D$32,0,10*ROW('Sanitation Data'!D196)))</f>
        <v/>
      </c>
      <c r="CP202" s="273" t="str">
        <f ca="true">+IF(OFFSET('Sanitation Data'!$E$28,0,10*ROW('Sanitation Data'!E196))="","",OFFSET('Sanitation Data'!$E$28,0,10*ROW('Sanitation Data'!E196)))</f>
        <v/>
      </c>
      <c r="CQ202" s="273" t="str">
        <f ca="true">+IF(OFFSET('Sanitation Data'!$E$29,0,10*ROW('Sanitation Data'!E196))="","",OFFSET('Sanitation Data'!$E$29,0,10*ROW('Sanitation Data'!E196)))</f>
        <v/>
      </c>
      <c r="CR202" s="273" t="str">
        <f ca="true">+IF(OFFSET('Sanitation Data'!$E$30,0,10*ROW('Sanitation Data'!E196))="","",OFFSET('Sanitation Data'!$E$30,0,10*ROW('Sanitation Data'!E196)))</f>
        <v/>
      </c>
      <c r="CS202" s="273" t="str">
        <f ca="true">+IF(OFFSET('Sanitation Data'!$E$31,0,10*ROW('Sanitation Data'!E196))="","",OFFSET('Sanitation Data'!$E$31,0,10*ROW('Sanitation Data'!E196)))</f>
        <v/>
      </c>
      <c r="CT202" s="273" t="str">
        <f ca="true">+IF(OFFSET('Sanitation Data'!$E$32,0,10*ROW('Sanitation Data'!E196))="","",OFFSET('Sanitation Data'!$E$32,0,10*ROW('Sanitation Data'!E196)))</f>
        <v/>
      </c>
      <c r="CU202" s="273" t="str">
        <f ca="true">+IF(OFFSET('Sanitation Data'!$F$28,0,10*ROW('Sanitation Data'!F196))="","",OFFSET('Sanitation Data'!$F$28,0,10*ROW('Sanitation Data'!F196)))</f>
        <v/>
      </c>
      <c r="CV202" s="273" t="str">
        <f ca="true">+IF(OFFSET('Sanitation Data'!$F$29,0,10*ROW('Sanitation Data'!F196))="","",OFFSET('Sanitation Data'!$F$29,0,10*ROW('Sanitation Data'!F196)))</f>
        <v/>
      </c>
      <c r="CW202" s="273" t="str">
        <f ca="true">+IF(OFFSET('Sanitation Data'!$F$30,0,10*ROW('Sanitation Data'!F196))="","",OFFSET('Sanitation Data'!$F$30,0,10*ROW('Sanitation Data'!F196)))</f>
        <v/>
      </c>
      <c r="CX202" s="273" t="str">
        <f ca="true">+IF(OFFSET('Sanitation Data'!$F$31,0,10*ROW('Sanitation Data'!F196))="","",OFFSET('Sanitation Data'!$F$31,0,10*ROW('Sanitation Data'!F196)))</f>
        <v/>
      </c>
      <c r="CY202" s="273" t="str">
        <f ca="true">+IF(OFFSET('Sanitation Data'!$F$32,0,10*ROW('Sanitation Data'!F196))="","",OFFSET('Sanitation Data'!$F$32,0,10*ROW('Sanitation Data'!F196)))</f>
        <v/>
      </c>
      <c r="CZ202" s="273" t="str">
        <f ca="true">+IF(OFFSET('Sanitation Data'!$G$28,0,10*ROW('Sanitation Data'!G196))="","",OFFSET('Sanitation Data'!$G$28,0,10*ROW('Sanitation Data'!G196)))</f>
        <v/>
      </c>
      <c r="DA202" s="273" t="str">
        <f ca="true">+IF(OFFSET('Sanitation Data'!$G$29,0,10*ROW('Sanitation Data'!G196))="","",OFFSET('Sanitation Data'!$G$29,0,10*ROW('Sanitation Data'!G196)))</f>
        <v/>
      </c>
      <c r="DB202" s="273" t="str">
        <f ca="true">+IF(OFFSET('Sanitation Data'!$G$30,0,10*ROW('Sanitation Data'!G196))="","",OFFSET('Sanitation Data'!$G$30,0,10*ROW('Sanitation Data'!G196)))</f>
        <v/>
      </c>
      <c r="DC202" s="273" t="str">
        <f ca="true">+IF(OFFSET('Sanitation Data'!$G$31,0,10*ROW('Sanitation Data'!G196))="","",OFFSET('Sanitation Data'!$G$31,0,10*ROW('Sanitation Data'!G196)))</f>
        <v/>
      </c>
      <c r="DD202" s="273" t="str">
        <f ca="true">+IF(OFFSET('Sanitation Data'!$G$32,0,10*ROW('Sanitation Data'!G196))="","",OFFSET('Sanitation Data'!$G$32,0,10*ROW('Sanitation Data'!G196)))</f>
        <v/>
      </c>
      <c r="DE202" s="273" t="str">
        <f ca="true">+IF(OFFSET('Sanitation Data'!$H$28,0,10*ROW('Sanitation Data'!H196))="","",OFFSET('Sanitation Data'!$H$28,0,10*ROW('Sanitation Data'!H196)))</f>
        <v/>
      </c>
      <c r="DF202" s="273" t="str">
        <f ca="true">+IF(OFFSET('Sanitation Data'!$H$29,0,10*ROW('Sanitation Data'!H196))="","",OFFSET('Sanitation Data'!$H$29,0,10*ROW('Sanitation Data'!H196)))</f>
        <v/>
      </c>
      <c r="DG202" s="273" t="str">
        <f ca="true">+IF(OFFSET('Sanitation Data'!$H$30,0,10*ROW('Sanitation Data'!H196))="","",OFFSET('Sanitation Data'!$H$30,0,10*ROW('Sanitation Data'!H196)))</f>
        <v/>
      </c>
      <c r="DH202" s="273" t="str">
        <f ca="true">+IF(OFFSET('Sanitation Data'!$H$31,0,10*ROW('Sanitation Data'!H196))="","",OFFSET('Sanitation Data'!$H$31,0,10*ROW('Sanitation Data'!H196)))</f>
        <v/>
      </c>
      <c r="DI202" s="273" t="str">
        <f ca="true">+IF(OFFSET('Sanitation Data'!$H$32,0,10*ROW('Sanitation Data'!H196))="","",OFFSET('Sanitation Data'!$H$32,0,10*ROW('Sanitation Data'!H196)))</f>
        <v/>
      </c>
      <c r="DJ202" s="273" t="str">
        <f ca="true">+IF(OFFSET('Sanitation Data'!$I$28,0,10*ROW('Sanitation Data'!I196))="","",OFFSET('Sanitation Data'!$I$28,0,10*ROW('Sanitation Data'!I196)))</f>
        <v/>
      </c>
      <c r="DK202" s="273" t="str">
        <f ca="true">+IF(OFFSET('Sanitation Data'!$I$29,0,10*ROW('Sanitation Data'!I196))="","",OFFSET('Sanitation Data'!$I$29,0,10*ROW('Sanitation Data'!I196)))</f>
        <v/>
      </c>
      <c r="DL202" s="273" t="str">
        <f ca="true">+IF(OFFSET('Sanitation Data'!$I$30,0,10*ROW('Sanitation Data'!I196))="","",OFFSET('Sanitation Data'!$I$30,0,10*ROW('Sanitation Data'!I196)))</f>
        <v/>
      </c>
      <c r="DM202" s="273" t="str">
        <f ca="true">+IF(OFFSET('Sanitation Data'!$I$31,0,10*ROW('Sanitation Data'!I196))="","",OFFSET('Sanitation Data'!$I$31,0,10*ROW('Sanitation Data'!I196)))</f>
        <v/>
      </c>
      <c r="DN202" s="273" t="str">
        <f ca="true">+IF(OFFSET('Sanitation Data'!$I$32,0,10*ROW('Sanitation Data'!I196))="","",OFFSET('Sanitation Data'!$I$32,0,10*ROW('Sanitation Data'!I196)))</f>
        <v/>
      </c>
      <c r="DO202" s="273" t="str">
        <f ca="true">+IF(OFFSET('Hygiene Data'!$D$11,0,10*ROW('Hygiene Data'!D196))="","",OFFSET('Hygiene Data'!$D$11,0,10*ROW('Hygiene Data'!D196)))</f>
        <v/>
      </c>
      <c r="DP202" s="273" t="str">
        <f ca="true">+IF(OFFSET('Hygiene Data'!$D$12,0,10*ROW('Hygiene Data'!D196))="","",OFFSET('Hygiene Data'!$D$12,0,10*ROW('Hygiene Data'!D196)))</f>
        <v/>
      </c>
      <c r="DQ202" s="273" t="str">
        <f ca="true">+IF(OFFSET('Hygiene Data'!$D$13,0,10*ROW('Hygiene Data'!D196))="","",OFFSET('Hygiene Data'!$D$13,0,10*ROW('Hygiene Data'!D196)))</f>
        <v/>
      </c>
      <c r="DR202" s="273" t="str">
        <f ca="true">+IF(OFFSET('Hygiene Data'!$E$11,0,10*ROW('Hygiene Data'!E196))="","",OFFSET('Hygiene Data'!$E$11,0,10*ROW('Hygiene Data'!E196)))</f>
        <v/>
      </c>
      <c r="DS202" s="273" t="str">
        <f ca="true">+IF(OFFSET('Hygiene Data'!$E$12,0,10*ROW('Hygiene Data'!E196))="","",OFFSET('Hygiene Data'!$E$12,0,10*ROW('Hygiene Data'!E196)))</f>
        <v/>
      </c>
      <c r="DT202" s="273" t="str">
        <f ca="true">+IF(OFFSET('Hygiene Data'!$E$13,0,10*ROW('Hygiene Data'!E196))="","",OFFSET('Hygiene Data'!$E$13,0,10*ROW('Hygiene Data'!E196)))</f>
        <v/>
      </c>
      <c r="DU202" s="273" t="str">
        <f ca="true">+IF(OFFSET('Hygiene Data'!$F$11,0,10*ROW('Hygiene Data'!F196))="","",OFFSET('Hygiene Data'!$F$11,0,10*ROW('Hygiene Data'!F196)))</f>
        <v/>
      </c>
      <c r="DV202" s="273" t="str">
        <f ca="true">+IF(OFFSET('Hygiene Data'!$F$12,0,10*ROW('Hygiene Data'!F196))="","",OFFSET('Hygiene Data'!$F$12,0,10*ROW('Hygiene Data'!F196)))</f>
        <v/>
      </c>
      <c r="DW202" s="273" t="str">
        <f ca="true">+IF(OFFSET('Hygiene Data'!$F$13,0,10*ROW('Hygiene Data'!F196))="","",OFFSET('Hygiene Data'!$F$13,0,10*ROW('Hygiene Data'!F196)))</f>
        <v/>
      </c>
      <c r="DX202" s="273" t="str">
        <f ca="true">+IF(OFFSET('Hygiene Data'!$G$11,0,10*ROW('Hygiene Data'!G196))="","",OFFSET('Hygiene Data'!$G$11,0,10*ROW('Hygiene Data'!G196)))</f>
        <v/>
      </c>
      <c r="DY202" s="273" t="str">
        <f ca="true">+IF(OFFSET('Hygiene Data'!$G$12,0,10*ROW('Hygiene Data'!G196))="","",OFFSET('Hygiene Data'!$G$12,0,10*ROW('Hygiene Data'!G196)))</f>
        <v/>
      </c>
      <c r="DZ202" s="273" t="str">
        <f ca="true">+IF(OFFSET('Hygiene Data'!$G$13,0,10*ROW('Hygiene Data'!G196))="","",OFFSET('Hygiene Data'!$G$13,0,10*ROW('Hygiene Data'!G196)))</f>
        <v/>
      </c>
      <c r="EA202" s="273" t="str">
        <f ca="true">+IF(OFFSET('Hygiene Data'!$H$11,0,10*ROW('Hygiene Data'!H196))="","",OFFSET('Hygiene Data'!$H$11,0,10*ROW('Hygiene Data'!H196)))</f>
        <v/>
      </c>
      <c r="EB202" s="273" t="str">
        <f ca="true">+IF(OFFSET('Hygiene Data'!$H$12,0,10*ROW('Hygiene Data'!H196))="","",OFFSET('Hygiene Data'!$H$12,0,10*ROW('Hygiene Data'!H196)))</f>
        <v/>
      </c>
      <c r="EC202" s="273" t="str">
        <f ca="true">+IF(OFFSET('Hygiene Data'!$H$13,0,10*ROW('Hygiene Data'!H196))="","",OFFSET('Hygiene Data'!$H$13,0,10*ROW('Hygiene Data'!H196)))</f>
        <v/>
      </c>
      <c r="ED202" s="273" t="str">
        <f ca="true">+IF(OFFSET('Hygiene Data'!$I$11,0,10*ROW('Hygiene Data'!I196))="","",OFFSET('Hygiene Data'!$I$11,0,10*ROW('Hygiene Data'!I196)))</f>
        <v/>
      </c>
      <c r="EE202" s="273" t="str">
        <f ca="true">+IF(OFFSET('Hygiene Data'!$I$12,0,10*ROW('Hygiene Data'!I196))="","",OFFSET('Hygiene Data'!$I$12,0,10*ROW('Hygiene Data'!I196)))</f>
        <v/>
      </c>
      <c r="EF202" s="273"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29"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3"/>
      <c r="BS203" s="273" t="str">
        <f ca="true">+IF(OFFSET('Water Data'!$D$27,0,10*ROW('Water Data'!D197))="","",OFFSET('Water Data'!$D$27,0,10*ROW('Water Data'!D197)))</f>
        <v/>
      </c>
      <c r="BT203" s="273" t="str">
        <f ca="true">+IF(OFFSET('Water Data'!$D$28,0,10*ROW('Water Data'!D197))="","",OFFSET('Water Data'!$D$28,0,10*ROW('Water Data'!D197)))</f>
        <v/>
      </c>
      <c r="BU203" s="273" t="str">
        <f ca="true">+IF(OFFSET('Water Data'!$D$29,0,10*ROW('Water Data'!D197))="","",OFFSET('Water Data'!$D$29,0,10*ROW('Water Data'!D197)))</f>
        <v/>
      </c>
      <c r="BV203" s="273" t="str">
        <f ca="true">+IF(OFFSET('Water Data'!$E$27,0,10*ROW('Water Data'!E197))="","",OFFSET('Water Data'!$E$27,0,10*ROW('Water Data'!E197)))</f>
        <v/>
      </c>
      <c r="BW203" s="273" t="str">
        <f ca="true">+IF(OFFSET('Water Data'!$E$28,0,10*ROW('Water Data'!E197))="","",OFFSET('Water Data'!$E$28,0,10*ROW('Water Data'!E197)))</f>
        <v/>
      </c>
      <c r="BX203" s="273" t="str">
        <f ca="true">+IF(OFFSET('Water Data'!$E$29,0,10*ROW('Water Data'!E197))="","",OFFSET('Water Data'!$E$29,0,10*ROW('Water Data'!E197)))</f>
        <v/>
      </c>
      <c r="BY203" s="273" t="str">
        <f ca="true">+IF(OFFSET('Water Data'!$F$27,0,10*ROW('Water Data'!F197))="","",OFFSET('Water Data'!$F$27,0,10*ROW('Water Data'!F197)))</f>
        <v/>
      </c>
      <c r="BZ203" s="273" t="str">
        <f ca="true">+IF(OFFSET('Water Data'!$F$28,0,10*ROW('Water Data'!F197))="","",OFFSET('Water Data'!$F$28,0,10*ROW('Water Data'!F197)))</f>
        <v/>
      </c>
      <c r="CA203" s="273" t="str">
        <f ca="true">+IF(OFFSET('Water Data'!$F$29,0,10*ROW('Water Data'!F197))="","",OFFSET('Water Data'!$F$29,0,10*ROW('Water Data'!F197)))</f>
        <v/>
      </c>
      <c r="CB203" s="273" t="str">
        <f ca="true">+IF(OFFSET('Water Data'!$G$27,0,10*ROW('Water Data'!G197))="","",OFFSET('Water Data'!$G$27,0,10*ROW('Water Data'!G197)))</f>
        <v/>
      </c>
      <c r="CC203" s="273" t="str">
        <f ca="true">+IF(OFFSET('Water Data'!$G$28,0,10*ROW('Water Data'!G197))="","",OFFSET('Water Data'!$G$28,0,10*ROW('Water Data'!G197)))</f>
        <v/>
      </c>
      <c r="CD203" s="273" t="str">
        <f ca="true">+IF(OFFSET('Water Data'!$G$29,0,10*ROW('Water Data'!G197))="","",OFFSET('Water Data'!$G$29,0,10*ROW('Water Data'!G197)))</f>
        <v/>
      </c>
      <c r="CE203" s="273" t="str">
        <f ca="true">+IF(OFFSET('Water Data'!$H$27,0,10*ROW('Water Data'!H197))="","",OFFSET('Water Data'!$H$27,0,10*ROW('Water Data'!H197)))</f>
        <v/>
      </c>
      <c r="CF203" s="273" t="str">
        <f ca="true">+IF(OFFSET('Water Data'!$H$28,0,10*ROW('Water Data'!H197))="","",OFFSET('Water Data'!$H$28,0,10*ROW('Water Data'!H197)))</f>
        <v/>
      </c>
      <c r="CG203" s="273" t="str">
        <f ca="true">+IF(OFFSET('Water Data'!$H$29,0,10*ROW('Water Data'!H197))="","",OFFSET('Water Data'!$H$29,0,10*ROW('Water Data'!H197)))</f>
        <v/>
      </c>
      <c r="CH203" s="273" t="str">
        <f ca="true">+IF(OFFSET('Water Data'!$I$27,0,10*ROW('Water Data'!I197))="","",OFFSET('Water Data'!$I$27,0,10*ROW('Water Data'!I197)))</f>
        <v/>
      </c>
      <c r="CI203" s="273" t="str">
        <f ca="true">+IF(OFFSET('Water Data'!$I$28,0,10*ROW('Water Data'!I197))="","",OFFSET('Water Data'!$I$28,0,10*ROW('Water Data'!I197)))</f>
        <v/>
      </c>
      <c r="CJ203" s="273" t="str">
        <f ca="true">+IF(OFFSET('Water Data'!$I$29,0,10*ROW('Water Data'!I197))="","",OFFSET('Water Data'!$I$29,0,10*ROW('Water Data'!I197)))</f>
        <v/>
      </c>
      <c r="CK203" s="273" t="str">
        <f ca="true">+IF(OFFSET('Sanitation Data'!$D$28,0,10*ROW('Sanitation Data'!D197))="","",OFFSET('Sanitation Data'!$D$28,0,10*ROW('Sanitation Data'!D197)))</f>
        <v/>
      </c>
      <c r="CL203" s="273" t="str">
        <f ca="true">+IF(OFFSET('Sanitation Data'!$D$29,0,10*ROW('Sanitation Data'!D197))="","",OFFSET('Sanitation Data'!$D$29,0,10*ROW('Sanitation Data'!D197)))</f>
        <v/>
      </c>
      <c r="CM203" s="273" t="str">
        <f ca="true">+IF(OFFSET('Sanitation Data'!$D$30,0,10*ROW('Sanitation Data'!D197))="","",OFFSET('Sanitation Data'!$D$30,0,10*ROW('Sanitation Data'!D197)))</f>
        <v/>
      </c>
      <c r="CN203" s="273" t="str">
        <f ca="true">+IF(OFFSET('Sanitation Data'!$D$31,0,10*ROW('Sanitation Data'!D197))="","",OFFSET('Sanitation Data'!$D$31,0,10*ROW('Sanitation Data'!D197)))</f>
        <v/>
      </c>
      <c r="CO203" s="273" t="str">
        <f ca="true">+IF(OFFSET('Sanitation Data'!$D$32,0,10*ROW('Sanitation Data'!D197))="","",OFFSET('Sanitation Data'!$D$32,0,10*ROW('Sanitation Data'!D197)))</f>
        <v/>
      </c>
      <c r="CP203" s="273" t="str">
        <f ca="true">+IF(OFFSET('Sanitation Data'!$E$28,0,10*ROW('Sanitation Data'!E197))="","",OFFSET('Sanitation Data'!$E$28,0,10*ROW('Sanitation Data'!E197)))</f>
        <v/>
      </c>
      <c r="CQ203" s="273" t="str">
        <f ca="true">+IF(OFFSET('Sanitation Data'!$E$29,0,10*ROW('Sanitation Data'!E197))="","",OFFSET('Sanitation Data'!$E$29,0,10*ROW('Sanitation Data'!E197)))</f>
        <v/>
      </c>
      <c r="CR203" s="273" t="str">
        <f ca="true">+IF(OFFSET('Sanitation Data'!$E$30,0,10*ROW('Sanitation Data'!E197))="","",OFFSET('Sanitation Data'!$E$30,0,10*ROW('Sanitation Data'!E197)))</f>
        <v/>
      </c>
      <c r="CS203" s="273" t="str">
        <f ca="true">+IF(OFFSET('Sanitation Data'!$E$31,0,10*ROW('Sanitation Data'!E197))="","",OFFSET('Sanitation Data'!$E$31,0,10*ROW('Sanitation Data'!E197)))</f>
        <v/>
      </c>
      <c r="CT203" s="273" t="str">
        <f ca="true">+IF(OFFSET('Sanitation Data'!$E$32,0,10*ROW('Sanitation Data'!E197))="","",OFFSET('Sanitation Data'!$E$32,0,10*ROW('Sanitation Data'!E197)))</f>
        <v/>
      </c>
      <c r="CU203" s="273" t="str">
        <f ca="true">+IF(OFFSET('Sanitation Data'!$F$28,0,10*ROW('Sanitation Data'!F197))="","",OFFSET('Sanitation Data'!$F$28,0,10*ROW('Sanitation Data'!F197)))</f>
        <v/>
      </c>
      <c r="CV203" s="273" t="str">
        <f ca="true">+IF(OFFSET('Sanitation Data'!$F$29,0,10*ROW('Sanitation Data'!F197))="","",OFFSET('Sanitation Data'!$F$29,0,10*ROW('Sanitation Data'!F197)))</f>
        <v/>
      </c>
      <c r="CW203" s="273" t="str">
        <f ca="true">+IF(OFFSET('Sanitation Data'!$F$30,0,10*ROW('Sanitation Data'!F197))="","",OFFSET('Sanitation Data'!$F$30,0,10*ROW('Sanitation Data'!F197)))</f>
        <v/>
      </c>
      <c r="CX203" s="273" t="str">
        <f ca="true">+IF(OFFSET('Sanitation Data'!$F$31,0,10*ROW('Sanitation Data'!F197))="","",OFFSET('Sanitation Data'!$F$31,0,10*ROW('Sanitation Data'!F197)))</f>
        <v/>
      </c>
      <c r="CY203" s="273" t="str">
        <f ca="true">+IF(OFFSET('Sanitation Data'!$F$32,0,10*ROW('Sanitation Data'!F197))="","",OFFSET('Sanitation Data'!$F$32,0,10*ROW('Sanitation Data'!F197)))</f>
        <v/>
      </c>
      <c r="CZ203" s="273" t="str">
        <f ca="true">+IF(OFFSET('Sanitation Data'!$G$28,0,10*ROW('Sanitation Data'!G197))="","",OFFSET('Sanitation Data'!$G$28,0,10*ROW('Sanitation Data'!G197)))</f>
        <v/>
      </c>
      <c r="DA203" s="273" t="str">
        <f ca="true">+IF(OFFSET('Sanitation Data'!$G$29,0,10*ROW('Sanitation Data'!G197))="","",OFFSET('Sanitation Data'!$G$29,0,10*ROW('Sanitation Data'!G197)))</f>
        <v/>
      </c>
      <c r="DB203" s="273" t="str">
        <f ca="true">+IF(OFFSET('Sanitation Data'!$G$30,0,10*ROW('Sanitation Data'!G197))="","",OFFSET('Sanitation Data'!$G$30,0,10*ROW('Sanitation Data'!G197)))</f>
        <v/>
      </c>
      <c r="DC203" s="273" t="str">
        <f ca="true">+IF(OFFSET('Sanitation Data'!$G$31,0,10*ROW('Sanitation Data'!G197))="","",OFFSET('Sanitation Data'!$G$31,0,10*ROW('Sanitation Data'!G197)))</f>
        <v/>
      </c>
      <c r="DD203" s="273" t="str">
        <f ca="true">+IF(OFFSET('Sanitation Data'!$G$32,0,10*ROW('Sanitation Data'!G197))="","",OFFSET('Sanitation Data'!$G$32,0,10*ROW('Sanitation Data'!G197)))</f>
        <v/>
      </c>
      <c r="DE203" s="273" t="str">
        <f ca="true">+IF(OFFSET('Sanitation Data'!$H$28,0,10*ROW('Sanitation Data'!H197))="","",OFFSET('Sanitation Data'!$H$28,0,10*ROW('Sanitation Data'!H197)))</f>
        <v/>
      </c>
      <c r="DF203" s="273" t="str">
        <f ca="true">+IF(OFFSET('Sanitation Data'!$H$29,0,10*ROW('Sanitation Data'!H197))="","",OFFSET('Sanitation Data'!$H$29,0,10*ROW('Sanitation Data'!H197)))</f>
        <v/>
      </c>
      <c r="DG203" s="273" t="str">
        <f ca="true">+IF(OFFSET('Sanitation Data'!$H$30,0,10*ROW('Sanitation Data'!H197))="","",OFFSET('Sanitation Data'!$H$30,0,10*ROW('Sanitation Data'!H197)))</f>
        <v/>
      </c>
      <c r="DH203" s="273" t="str">
        <f ca="true">+IF(OFFSET('Sanitation Data'!$H$31,0,10*ROW('Sanitation Data'!H197))="","",OFFSET('Sanitation Data'!$H$31,0,10*ROW('Sanitation Data'!H197)))</f>
        <v/>
      </c>
      <c r="DI203" s="273" t="str">
        <f ca="true">+IF(OFFSET('Sanitation Data'!$H$32,0,10*ROW('Sanitation Data'!H197))="","",OFFSET('Sanitation Data'!$H$32,0,10*ROW('Sanitation Data'!H197)))</f>
        <v/>
      </c>
      <c r="DJ203" s="273" t="str">
        <f ca="true">+IF(OFFSET('Sanitation Data'!$I$28,0,10*ROW('Sanitation Data'!I197))="","",OFFSET('Sanitation Data'!$I$28,0,10*ROW('Sanitation Data'!I197)))</f>
        <v/>
      </c>
      <c r="DK203" s="273" t="str">
        <f ca="true">+IF(OFFSET('Sanitation Data'!$I$29,0,10*ROW('Sanitation Data'!I197))="","",OFFSET('Sanitation Data'!$I$29,0,10*ROW('Sanitation Data'!I197)))</f>
        <v/>
      </c>
      <c r="DL203" s="273" t="str">
        <f ca="true">+IF(OFFSET('Sanitation Data'!$I$30,0,10*ROW('Sanitation Data'!I197))="","",OFFSET('Sanitation Data'!$I$30,0,10*ROW('Sanitation Data'!I197)))</f>
        <v/>
      </c>
      <c r="DM203" s="273" t="str">
        <f ca="true">+IF(OFFSET('Sanitation Data'!$I$31,0,10*ROW('Sanitation Data'!I197))="","",OFFSET('Sanitation Data'!$I$31,0,10*ROW('Sanitation Data'!I197)))</f>
        <v/>
      </c>
      <c r="DN203" s="273" t="str">
        <f ca="true">+IF(OFFSET('Sanitation Data'!$I$32,0,10*ROW('Sanitation Data'!I197))="","",OFFSET('Sanitation Data'!$I$32,0,10*ROW('Sanitation Data'!I197)))</f>
        <v/>
      </c>
      <c r="DO203" s="273" t="str">
        <f ca="true">+IF(OFFSET('Hygiene Data'!$D$11,0,10*ROW('Hygiene Data'!D197))="","",OFFSET('Hygiene Data'!$D$11,0,10*ROW('Hygiene Data'!D197)))</f>
        <v/>
      </c>
      <c r="DP203" s="273" t="str">
        <f ca="true">+IF(OFFSET('Hygiene Data'!$D$12,0,10*ROW('Hygiene Data'!D197))="","",OFFSET('Hygiene Data'!$D$12,0,10*ROW('Hygiene Data'!D197)))</f>
        <v/>
      </c>
      <c r="DQ203" s="273" t="str">
        <f ca="true">+IF(OFFSET('Hygiene Data'!$D$13,0,10*ROW('Hygiene Data'!D197))="","",OFFSET('Hygiene Data'!$D$13,0,10*ROW('Hygiene Data'!D197)))</f>
        <v/>
      </c>
      <c r="DR203" s="273" t="str">
        <f ca="true">+IF(OFFSET('Hygiene Data'!$E$11,0,10*ROW('Hygiene Data'!E197))="","",OFFSET('Hygiene Data'!$E$11,0,10*ROW('Hygiene Data'!E197)))</f>
        <v/>
      </c>
      <c r="DS203" s="273" t="str">
        <f ca="true">+IF(OFFSET('Hygiene Data'!$E$12,0,10*ROW('Hygiene Data'!E197))="","",OFFSET('Hygiene Data'!$E$12,0,10*ROW('Hygiene Data'!E197)))</f>
        <v/>
      </c>
      <c r="DT203" s="273" t="str">
        <f ca="true">+IF(OFFSET('Hygiene Data'!$E$13,0,10*ROW('Hygiene Data'!E197))="","",OFFSET('Hygiene Data'!$E$13,0,10*ROW('Hygiene Data'!E197)))</f>
        <v/>
      </c>
      <c r="DU203" s="273" t="str">
        <f ca="true">+IF(OFFSET('Hygiene Data'!$F$11,0,10*ROW('Hygiene Data'!F197))="","",OFFSET('Hygiene Data'!$F$11,0,10*ROW('Hygiene Data'!F197)))</f>
        <v/>
      </c>
      <c r="DV203" s="273" t="str">
        <f ca="true">+IF(OFFSET('Hygiene Data'!$F$12,0,10*ROW('Hygiene Data'!F197))="","",OFFSET('Hygiene Data'!$F$12,0,10*ROW('Hygiene Data'!F197)))</f>
        <v/>
      </c>
      <c r="DW203" s="273" t="str">
        <f ca="true">+IF(OFFSET('Hygiene Data'!$F$13,0,10*ROW('Hygiene Data'!F197))="","",OFFSET('Hygiene Data'!$F$13,0,10*ROW('Hygiene Data'!F197)))</f>
        <v/>
      </c>
      <c r="DX203" s="273" t="str">
        <f ca="true">+IF(OFFSET('Hygiene Data'!$G$11,0,10*ROW('Hygiene Data'!G197))="","",OFFSET('Hygiene Data'!$G$11,0,10*ROW('Hygiene Data'!G197)))</f>
        <v/>
      </c>
      <c r="DY203" s="273" t="str">
        <f ca="true">+IF(OFFSET('Hygiene Data'!$G$12,0,10*ROW('Hygiene Data'!G197))="","",OFFSET('Hygiene Data'!$G$12,0,10*ROW('Hygiene Data'!G197)))</f>
        <v/>
      </c>
      <c r="DZ203" s="273" t="str">
        <f ca="true">+IF(OFFSET('Hygiene Data'!$G$13,0,10*ROW('Hygiene Data'!G197))="","",OFFSET('Hygiene Data'!$G$13,0,10*ROW('Hygiene Data'!G197)))</f>
        <v/>
      </c>
      <c r="EA203" s="273" t="str">
        <f ca="true">+IF(OFFSET('Hygiene Data'!$H$11,0,10*ROW('Hygiene Data'!H197))="","",OFFSET('Hygiene Data'!$H$11,0,10*ROW('Hygiene Data'!H197)))</f>
        <v/>
      </c>
      <c r="EB203" s="273" t="str">
        <f ca="true">+IF(OFFSET('Hygiene Data'!$H$12,0,10*ROW('Hygiene Data'!H197))="","",OFFSET('Hygiene Data'!$H$12,0,10*ROW('Hygiene Data'!H197)))</f>
        <v/>
      </c>
      <c r="EC203" s="273" t="str">
        <f ca="true">+IF(OFFSET('Hygiene Data'!$H$13,0,10*ROW('Hygiene Data'!H197))="","",OFFSET('Hygiene Data'!$H$13,0,10*ROW('Hygiene Data'!H197)))</f>
        <v/>
      </c>
      <c r="ED203" s="273" t="str">
        <f ca="true">+IF(OFFSET('Hygiene Data'!$I$11,0,10*ROW('Hygiene Data'!I197))="","",OFFSET('Hygiene Data'!$I$11,0,10*ROW('Hygiene Data'!I197)))</f>
        <v/>
      </c>
      <c r="EE203" s="273" t="str">
        <f ca="true">+IF(OFFSET('Hygiene Data'!$I$12,0,10*ROW('Hygiene Data'!I197))="","",OFFSET('Hygiene Data'!$I$12,0,10*ROW('Hygiene Data'!I197)))</f>
        <v/>
      </c>
      <c r="EF203" s="273"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29"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3"/>
      <c r="BS204" s="273" t="str">
        <f ca="true">+IF(OFFSET('Water Data'!$D$27,0,10*ROW('Water Data'!D198))="","",OFFSET('Water Data'!$D$27,0,10*ROW('Water Data'!D198)))</f>
        <v/>
      </c>
      <c r="BT204" s="273" t="str">
        <f ca="true">+IF(OFFSET('Water Data'!$D$28,0,10*ROW('Water Data'!D198))="","",OFFSET('Water Data'!$D$28,0,10*ROW('Water Data'!D198)))</f>
        <v/>
      </c>
      <c r="BU204" s="273" t="str">
        <f ca="true">+IF(OFFSET('Water Data'!$D$29,0,10*ROW('Water Data'!D198))="","",OFFSET('Water Data'!$D$29,0,10*ROW('Water Data'!D198)))</f>
        <v/>
      </c>
      <c r="BV204" s="273" t="str">
        <f ca="true">+IF(OFFSET('Water Data'!$E$27,0,10*ROW('Water Data'!E198))="","",OFFSET('Water Data'!$E$27,0,10*ROW('Water Data'!E198)))</f>
        <v/>
      </c>
      <c r="BW204" s="273" t="str">
        <f ca="true">+IF(OFFSET('Water Data'!$E$28,0,10*ROW('Water Data'!E198))="","",OFFSET('Water Data'!$E$28,0,10*ROW('Water Data'!E198)))</f>
        <v/>
      </c>
      <c r="BX204" s="273" t="str">
        <f ca="true">+IF(OFFSET('Water Data'!$E$29,0,10*ROW('Water Data'!E198))="","",OFFSET('Water Data'!$E$29,0,10*ROW('Water Data'!E198)))</f>
        <v/>
      </c>
      <c r="BY204" s="273" t="str">
        <f ca="true">+IF(OFFSET('Water Data'!$F$27,0,10*ROW('Water Data'!F198))="","",OFFSET('Water Data'!$F$27,0,10*ROW('Water Data'!F198)))</f>
        <v/>
      </c>
      <c r="BZ204" s="273" t="str">
        <f ca="true">+IF(OFFSET('Water Data'!$F$28,0,10*ROW('Water Data'!F198))="","",OFFSET('Water Data'!$F$28,0,10*ROW('Water Data'!F198)))</f>
        <v/>
      </c>
      <c r="CA204" s="273" t="str">
        <f ca="true">+IF(OFFSET('Water Data'!$F$29,0,10*ROW('Water Data'!F198))="","",OFFSET('Water Data'!$F$29,0,10*ROW('Water Data'!F198)))</f>
        <v/>
      </c>
      <c r="CB204" s="273" t="str">
        <f ca="true">+IF(OFFSET('Water Data'!$G$27,0,10*ROW('Water Data'!G198))="","",OFFSET('Water Data'!$G$27,0,10*ROW('Water Data'!G198)))</f>
        <v/>
      </c>
      <c r="CC204" s="273" t="str">
        <f ca="true">+IF(OFFSET('Water Data'!$G$28,0,10*ROW('Water Data'!G198))="","",OFFSET('Water Data'!$G$28,0,10*ROW('Water Data'!G198)))</f>
        <v/>
      </c>
      <c r="CD204" s="273" t="str">
        <f ca="true">+IF(OFFSET('Water Data'!$G$29,0,10*ROW('Water Data'!G198))="","",OFFSET('Water Data'!$G$29,0,10*ROW('Water Data'!G198)))</f>
        <v/>
      </c>
      <c r="CE204" s="273" t="str">
        <f ca="true">+IF(OFFSET('Water Data'!$H$27,0,10*ROW('Water Data'!H198))="","",OFFSET('Water Data'!$H$27,0,10*ROW('Water Data'!H198)))</f>
        <v/>
      </c>
      <c r="CF204" s="273" t="str">
        <f ca="true">+IF(OFFSET('Water Data'!$H$28,0,10*ROW('Water Data'!H198))="","",OFFSET('Water Data'!$H$28,0,10*ROW('Water Data'!H198)))</f>
        <v/>
      </c>
      <c r="CG204" s="273" t="str">
        <f ca="true">+IF(OFFSET('Water Data'!$H$29,0,10*ROW('Water Data'!H198))="","",OFFSET('Water Data'!$H$29,0,10*ROW('Water Data'!H198)))</f>
        <v/>
      </c>
      <c r="CH204" s="273" t="str">
        <f ca="true">+IF(OFFSET('Water Data'!$I$27,0,10*ROW('Water Data'!I198))="","",OFFSET('Water Data'!$I$27,0,10*ROW('Water Data'!I198)))</f>
        <v/>
      </c>
      <c r="CI204" s="273" t="str">
        <f ca="true">+IF(OFFSET('Water Data'!$I$28,0,10*ROW('Water Data'!I198))="","",OFFSET('Water Data'!$I$28,0,10*ROW('Water Data'!I198)))</f>
        <v/>
      </c>
      <c r="CJ204" s="273" t="str">
        <f ca="true">+IF(OFFSET('Water Data'!$I$29,0,10*ROW('Water Data'!I198))="","",OFFSET('Water Data'!$I$29,0,10*ROW('Water Data'!I198)))</f>
        <v/>
      </c>
      <c r="CK204" s="273" t="str">
        <f ca="true">+IF(OFFSET('Sanitation Data'!$D$28,0,10*ROW('Sanitation Data'!D198))="","",OFFSET('Sanitation Data'!$D$28,0,10*ROW('Sanitation Data'!D198)))</f>
        <v/>
      </c>
      <c r="CL204" s="273" t="str">
        <f ca="true">+IF(OFFSET('Sanitation Data'!$D$29,0,10*ROW('Sanitation Data'!D198))="","",OFFSET('Sanitation Data'!$D$29,0,10*ROW('Sanitation Data'!D198)))</f>
        <v/>
      </c>
      <c r="CM204" s="273" t="str">
        <f ca="true">+IF(OFFSET('Sanitation Data'!$D$30,0,10*ROW('Sanitation Data'!D198))="","",OFFSET('Sanitation Data'!$D$30,0,10*ROW('Sanitation Data'!D198)))</f>
        <v/>
      </c>
      <c r="CN204" s="273" t="str">
        <f ca="true">+IF(OFFSET('Sanitation Data'!$D$31,0,10*ROW('Sanitation Data'!D198))="","",OFFSET('Sanitation Data'!$D$31,0,10*ROW('Sanitation Data'!D198)))</f>
        <v/>
      </c>
      <c r="CO204" s="273" t="str">
        <f ca="true">+IF(OFFSET('Sanitation Data'!$D$32,0,10*ROW('Sanitation Data'!D198))="","",OFFSET('Sanitation Data'!$D$32,0,10*ROW('Sanitation Data'!D198)))</f>
        <v/>
      </c>
      <c r="CP204" s="273" t="str">
        <f ca="true">+IF(OFFSET('Sanitation Data'!$E$28,0,10*ROW('Sanitation Data'!E198))="","",OFFSET('Sanitation Data'!$E$28,0,10*ROW('Sanitation Data'!E198)))</f>
        <v/>
      </c>
      <c r="CQ204" s="273" t="str">
        <f ca="true">+IF(OFFSET('Sanitation Data'!$E$29,0,10*ROW('Sanitation Data'!E198))="","",OFFSET('Sanitation Data'!$E$29,0,10*ROW('Sanitation Data'!E198)))</f>
        <v/>
      </c>
      <c r="CR204" s="273" t="str">
        <f ca="true">+IF(OFFSET('Sanitation Data'!$E$30,0,10*ROW('Sanitation Data'!E198))="","",OFFSET('Sanitation Data'!$E$30,0,10*ROW('Sanitation Data'!E198)))</f>
        <v/>
      </c>
      <c r="CS204" s="273" t="str">
        <f ca="true">+IF(OFFSET('Sanitation Data'!$E$31,0,10*ROW('Sanitation Data'!E198))="","",OFFSET('Sanitation Data'!$E$31,0,10*ROW('Sanitation Data'!E198)))</f>
        <v/>
      </c>
      <c r="CT204" s="273" t="str">
        <f ca="true">+IF(OFFSET('Sanitation Data'!$E$32,0,10*ROW('Sanitation Data'!E198))="","",OFFSET('Sanitation Data'!$E$32,0,10*ROW('Sanitation Data'!E198)))</f>
        <v/>
      </c>
      <c r="CU204" s="273" t="str">
        <f ca="true">+IF(OFFSET('Sanitation Data'!$F$28,0,10*ROW('Sanitation Data'!F198))="","",OFFSET('Sanitation Data'!$F$28,0,10*ROW('Sanitation Data'!F198)))</f>
        <v/>
      </c>
      <c r="CV204" s="273" t="str">
        <f ca="true">+IF(OFFSET('Sanitation Data'!$F$29,0,10*ROW('Sanitation Data'!F198))="","",OFFSET('Sanitation Data'!$F$29,0,10*ROW('Sanitation Data'!F198)))</f>
        <v/>
      </c>
      <c r="CW204" s="273" t="str">
        <f ca="true">+IF(OFFSET('Sanitation Data'!$F$30,0,10*ROW('Sanitation Data'!F198))="","",OFFSET('Sanitation Data'!$F$30,0,10*ROW('Sanitation Data'!F198)))</f>
        <v/>
      </c>
      <c r="CX204" s="273" t="str">
        <f ca="true">+IF(OFFSET('Sanitation Data'!$F$31,0,10*ROW('Sanitation Data'!F198))="","",OFFSET('Sanitation Data'!$F$31,0,10*ROW('Sanitation Data'!F198)))</f>
        <v/>
      </c>
      <c r="CY204" s="273" t="str">
        <f ca="true">+IF(OFFSET('Sanitation Data'!$F$32,0,10*ROW('Sanitation Data'!F198))="","",OFFSET('Sanitation Data'!$F$32,0,10*ROW('Sanitation Data'!F198)))</f>
        <v/>
      </c>
      <c r="CZ204" s="273" t="str">
        <f ca="true">+IF(OFFSET('Sanitation Data'!$G$28,0,10*ROW('Sanitation Data'!G198))="","",OFFSET('Sanitation Data'!$G$28,0,10*ROW('Sanitation Data'!G198)))</f>
        <v/>
      </c>
      <c r="DA204" s="273" t="str">
        <f ca="true">+IF(OFFSET('Sanitation Data'!$G$29,0,10*ROW('Sanitation Data'!G198))="","",OFFSET('Sanitation Data'!$G$29,0,10*ROW('Sanitation Data'!G198)))</f>
        <v/>
      </c>
      <c r="DB204" s="273" t="str">
        <f ca="true">+IF(OFFSET('Sanitation Data'!$G$30,0,10*ROW('Sanitation Data'!G198))="","",OFFSET('Sanitation Data'!$G$30,0,10*ROW('Sanitation Data'!G198)))</f>
        <v/>
      </c>
      <c r="DC204" s="273" t="str">
        <f ca="true">+IF(OFFSET('Sanitation Data'!$G$31,0,10*ROW('Sanitation Data'!G198))="","",OFFSET('Sanitation Data'!$G$31,0,10*ROW('Sanitation Data'!G198)))</f>
        <v/>
      </c>
      <c r="DD204" s="273" t="str">
        <f ca="true">+IF(OFFSET('Sanitation Data'!$G$32,0,10*ROW('Sanitation Data'!G198))="","",OFFSET('Sanitation Data'!$G$32,0,10*ROW('Sanitation Data'!G198)))</f>
        <v/>
      </c>
      <c r="DE204" s="273" t="str">
        <f ca="true">+IF(OFFSET('Sanitation Data'!$H$28,0,10*ROW('Sanitation Data'!H198))="","",OFFSET('Sanitation Data'!$H$28,0,10*ROW('Sanitation Data'!H198)))</f>
        <v/>
      </c>
      <c r="DF204" s="273" t="str">
        <f ca="true">+IF(OFFSET('Sanitation Data'!$H$29,0,10*ROW('Sanitation Data'!H198))="","",OFFSET('Sanitation Data'!$H$29,0,10*ROW('Sanitation Data'!H198)))</f>
        <v/>
      </c>
      <c r="DG204" s="273" t="str">
        <f ca="true">+IF(OFFSET('Sanitation Data'!$H$30,0,10*ROW('Sanitation Data'!H198))="","",OFFSET('Sanitation Data'!$H$30,0,10*ROW('Sanitation Data'!H198)))</f>
        <v/>
      </c>
      <c r="DH204" s="273" t="str">
        <f ca="true">+IF(OFFSET('Sanitation Data'!$H$31,0,10*ROW('Sanitation Data'!H198))="","",OFFSET('Sanitation Data'!$H$31,0,10*ROW('Sanitation Data'!H198)))</f>
        <v/>
      </c>
      <c r="DI204" s="273" t="str">
        <f ca="true">+IF(OFFSET('Sanitation Data'!$H$32,0,10*ROW('Sanitation Data'!H198))="","",OFFSET('Sanitation Data'!$H$32,0,10*ROW('Sanitation Data'!H198)))</f>
        <v/>
      </c>
      <c r="DJ204" s="273" t="str">
        <f ca="true">+IF(OFFSET('Sanitation Data'!$I$28,0,10*ROW('Sanitation Data'!I198))="","",OFFSET('Sanitation Data'!$I$28,0,10*ROW('Sanitation Data'!I198)))</f>
        <v/>
      </c>
      <c r="DK204" s="273" t="str">
        <f ca="true">+IF(OFFSET('Sanitation Data'!$I$29,0,10*ROW('Sanitation Data'!I198))="","",OFFSET('Sanitation Data'!$I$29,0,10*ROW('Sanitation Data'!I198)))</f>
        <v/>
      </c>
      <c r="DL204" s="273" t="str">
        <f ca="true">+IF(OFFSET('Sanitation Data'!$I$30,0,10*ROW('Sanitation Data'!I198))="","",OFFSET('Sanitation Data'!$I$30,0,10*ROW('Sanitation Data'!I198)))</f>
        <v/>
      </c>
      <c r="DM204" s="273" t="str">
        <f ca="true">+IF(OFFSET('Sanitation Data'!$I$31,0,10*ROW('Sanitation Data'!I198))="","",OFFSET('Sanitation Data'!$I$31,0,10*ROW('Sanitation Data'!I198)))</f>
        <v/>
      </c>
      <c r="DN204" s="273" t="str">
        <f ca="true">+IF(OFFSET('Sanitation Data'!$I$32,0,10*ROW('Sanitation Data'!I198))="","",OFFSET('Sanitation Data'!$I$32,0,10*ROW('Sanitation Data'!I198)))</f>
        <v/>
      </c>
      <c r="DO204" s="273" t="str">
        <f ca="true">+IF(OFFSET('Hygiene Data'!$D$11,0,10*ROW('Hygiene Data'!D198))="","",OFFSET('Hygiene Data'!$D$11,0,10*ROW('Hygiene Data'!D198)))</f>
        <v/>
      </c>
      <c r="DP204" s="273" t="str">
        <f ca="true">+IF(OFFSET('Hygiene Data'!$D$12,0,10*ROW('Hygiene Data'!D198))="","",OFFSET('Hygiene Data'!$D$12,0,10*ROW('Hygiene Data'!D198)))</f>
        <v/>
      </c>
      <c r="DQ204" s="273" t="str">
        <f ca="true">+IF(OFFSET('Hygiene Data'!$D$13,0,10*ROW('Hygiene Data'!D198))="","",OFFSET('Hygiene Data'!$D$13,0,10*ROW('Hygiene Data'!D198)))</f>
        <v/>
      </c>
      <c r="DR204" s="273" t="str">
        <f ca="true">+IF(OFFSET('Hygiene Data'!$E$11,0,10*ROW('Hygiene Data'!E198))="","",OFFSET('Hygiene Data'!$E$11,0,10*ROW('Hygiene Data'!E198)))</f>
        <v/>
      </c>
      <c r="DS204" s="273" t="str">
        <f ca="true">+IF(OFFSET('Hygiene Data'!$E$12,0,10*ROW('Hygiene Data'!E198))="","",OFFSET('Hygiene Data'!$E$12,0,10*ROW('Hygiene Data'!E198)))</f>
        <v/>
      </c>
      <c r="DT204" s="273" t="str">
        <f ca="true">+IF(OFFSET('Hygiene Data'!$E$13,0,10*ROW('Hygiene Data'!E198))="","",OFFSET('Hygiene Data'!$E$13,0,10*ROW('Hygiene Data'!E198)))</f>
        <v/>
      </c>
      <c r="DU204" s="273" t="str">
        <f ca="true">+IF(OFFSET('Hygiene Data'!$F$11,0,10*ROW('Hygiene Data'!F198))="","",OFFSET('Hygiene Data'!$F$11,0,10*ROW('Hygiene Data'!F198)))</f>
        <v/>
      </c>
      <c r="DV204" s="273" t="str">
        <f ca="true">+IF(OFFSET('Hygiene Data'!$F$12,0,10*ROW('Hygiene Data'!F198))="","",OFFSET('Hygiene Data'!$F$12,0,10*ROW('Hygiene Data'!F198)))</f>
        <v/>
      </c>
      <c r="DW204" s="273" t="str">
        <f ca="true">+IF(OFFSET('Hygiene Data'!$F$13,0,10*ROW('Hygiene Data'!F198))="","",OFFSET('Hygiene Data'!$F$13,0,10*ROW('Hygiene Data'!F198)))</f>
        <v/>
      </c>
      <c r="DX204" s="273" t="str">
        <f ca="true">+IF(OFFSET('Hygiene Data'!$G$11,0,10*ROW('Hygiene Data'!G198))="","",OFFSET('Hygiene Data'!$G$11,0,10*ROW('Hygiene Data'!G198)))</f>
        <v/>
      </c>
      <c r="DY204" s="273" t="str">
        <f ca="true">+IF(OFFSET('Hygiene Data'!$G$12,0,10*ROW('Hygiene Data'!G198))="","",OFFSET('Hygiene Data'!$G$12,0,10*ROW('Hygiene Data'!G198)))</f>
        <v/>
      </c>
      <c r="DZ204" s="273" t="str">
        <f ca="true">+IF(OFFSET('Hygiene Data'!$G$13,0,10*ROW('Hygiene Data'!G198))="","",OFFSET('Hygiene Data'!$G$13,0,10*ROW('Hygiene Data'!G198)))</f>
        <v/>
      </c>
      <c r="EA204" s="273" t="str">
        <f ca="true">+IF(OFFSET('Hygiene Data'!$H$11,0,10*ROW('Hygiene Data'!H198))="","",OFFSET('Hygiene Data'!$H$11,0,10*ROW('Hygiene Data'!H198)))</f>
        <v/>
      </c>
      <c r="EB204" s="273" t="str">
        <f ca="true">+IF(OFFSET('Hygiene Data'!$H$12,0,10*ROW('Hygiene Data'!H198))="","",OFFSET('Hygiene Data'!$H$12,0,10*ROW('Hygiene Data'!H198)))</f>
        <v/>
      </c>
      <c r="EC204" s="273" t="str">
        <f ca="true">+IF(OFFSET('Hygiene Data'!$H$13,0,10*ROW('Hygiene Data'!H198))="","",OFFSET('Hygiene Data'!$H$13,0,10*ROW('Hygiene Data'!H198)))</f>
        <v/>
      </c>
      <c r="ED204" s="273" t="str">
        <f ca="true">+IF(OFFSET('Hygiene Data'!$I$11,0,10*ROW('Hygiene Data'!I198))="","",OFFSET('Hygiene Data'!$I$11,0,10*ROW('Hygiene Data'!I198)))</f>
        <v/>
      </c>
      <c r="EE204" s="273" t="str">
        <f ca="true">+IF(OFFSET('Hygiene Data'!$I$12,0,10*ROW('Hygiene Data'!I198))="","",OFFSET('Hygiene Data'!$I$12,0,10*ROW('Hygiene Data'!I198)))</f>
        <v/>
      </c>
      <c r="EF204" s="273"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29"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3"/>
      <c r="BS205" s="273" t="str">
        <f ca="true">+IF(OFFSET('Water Data'!$D$27,0,10*ROW('Water Data'!D199))="","",OFFSET('Water Data'!$D$27,0,10*ROW('Water Data'!D199)))</f>
        <v/>
      </c>
      <c r="BT205" s="273" t="str">
        <f ca="true">+IF(OFFSET('Water Data'!$D$28,0,10*ROW('Water Data'!D199))="","",OFFSET('Water Data'!$D$28,0,10*ROW('Water Data'!D199)))</f>
        <v/>
      </c>
      <c r="BU205" s="273" t="str">
        <f ca="true">+IF(OFFSET('Water Data'!$D$29,0,10*ROW('Water Data'!D199))="","",OFFSET('Water Data'!$D$29,0,10*ROW('Water Data'!D199)))</f>
        <v/>
      </c>
      <c r="BV205" s="273" t="str">
        <f ca="true">+IF(OFFSET('Water Data'!$E$27,0,10*ROW('Water Data'!E199))="","",OFFSET('Water Data'!$E$27,0,10*ROW('Water Data'!E199)))</f>
        <v/>
      </c>
      <c r="BW205" s="273" t="str">
        <f ca="true">+IF(OFFSET('Water Data'!$E$28,0,10*ROW('Water Data'!E199))="","",OFFSET('Water Data'!$E$28,0,10*ROW('Water Data'!E199)))</f>
        <v/>
      </c>
      <c r="BX205" s="273" t="str">
        <f ca="true">+IF(OFFSET('Water Data'!$E$29,0,10*ROW('Water Data'!E199))="","",OFFSET('Water Data'!$E$29,0,10*ROW('Water Data'!E199)))</f>
        <v/>
      </c>
      <c r="BY205" s="273" t="str">
        <f ca="true">+IF(OFFSET('Water Data'!$F$27,0,10*ROW('Water Data'!F199))="","",OFFSET('Water Data'!$F$27,0,10*ROW('Water Data'!F199)))</f>
        <v/>
      </c>
      <c r="BZ205" s="273" t="str">
        <f ca="true">+IF(OFFSET('Water Data'!$F$28,0,10*ROW('Water Data'!F199))="","",OFFSET('Water Data'!$F$28,0,10*ROW('Water Data'!F199)))</f>
        <v/>
      </c>
      <c r="CA205" s="273" t="str">
        <f ca="true">+IF(OFFSET('Water Data'!$F$29,0,10*ROW('Water Data'!F199))="","",OFFSET('Water Data'!$F$29,0,10*ROW('Water Data'!F199)))</f>
        <v/>
      </c>
      <c r="CB205" s="273" t="str">
        <f ca="true">+IF(OFFSET('Water Data'!$G$27,0,10*ROW('Water Data'!G199))="","",OFFSET('Water Data'!$G$27,0,10*ROW('Water Data'!G199)))</f>
        <v/>
      </c>
      <c r="CC205" s="273" t="str">
        <f ca="true">+IF(OFFSET('Water Data'!$G$28,0,10*ROW('Water Data'!G199))="","",OFFSET('Water Data'!$G$28,0,10*ROW('Water Data'!G199)))</f>
        <v/>
      </c>
      <c r="CD205" s="273" t="str">
        <f ca="true">+IF(OFFSET('Water Data'!$G$29,0,10*ROW('Water Data'!G199))="","",OFFSET('Water Data'!$G$29,0,10*ROW('Water Data'!G199)))</f>
        <v/>
      </c>
      <c r="CE205" s="273" t="str">
        <f ca="true">+IF(OFFSET('Water Data'!$H$27,0,10*ROW('Water Data'!H199))="","",OFFSET('Water Data'!$H$27,0,10*ROW('Water Data'!H199)))</f>
        <v/>
      </c>
      <c r="CF205" s="273" t="str">
        <f ca="true">+IF(OFFSET('Water Data'!$H$28,0,10*ROW('Water Data'!H199))="","",OFFSET('Water Data'!$H$28,0,10*ROW('Water Data'!H199)))</f>
        <v/>
      </c>
      <c r="CG205" s="273" t="str">
        <f ca="true">+IF(OFFSET('Water Data'!$H$29,0,10*ROW('Water Data'!H199))="","",OFFSET('Water Data'!$H$29,0,10*ROW('Water Data'!H199)))</f>
        <v/>
      </c>
      <c r="CH205" s="273" t="str">
        <f ca="true">+IF(OFFSET('Water Data'!$I$27,0,10*ROW('Water Data'!I199))="","",OFFSET('Water Data'!$I$27,0,10*ROW('Water Data'!I199)))</f>
        <v/>
      </c>
      <c r="CI205" s="273" t="str">
        <f ca="true">+IF(OFFSET('Water Data'!$I$28,0,10*ROW('Water Data'!I199))="","",OFFSET('Water Data'!$I$28,0,10*ROW('Water Data'!I199)))</f>
        <v/>
      </c>
      <c r="CJ205" s="273" t="str">
        <f ca="true">+IF(OFFSET('Water Data'!$I$29,0,10*ROW('Water Data'!I199))="","",OFFSET('Water Data'!$I$29,0,10*ROW('Water Data'!I199)))</f>
        <v/>
      </c>
      <c r="CK205" s="273" t="str">
        <f ca="true">+IF(OFFSET('Sanitation Data'!$D$28,0,10*ROW('Sanitation Data'!D199))="","",OFFSET('Sanitation Data'!$D$28,0,10*ROW('Sanitation Data'!D199)))</f>
        <v/>
      </c>
      <c r="CL205" s="273" t="str">
        <f ca="true">+IF(OFFSET('Sanitation Data'!$D$29,0,10*ROW('Sanitation Data'!D199))="","",OFFSET('Sanitation Data'!$D$29,0,10*ROW('Sanitation Data'!D199)))</f>
        <v/>
      </c>
      <c r="CM205" s="273" t="str">
        <f ca="true">+IF(OFFSET('Sanitation Data'!$D$30,0,10*ROW('Sanitation Data'!D199))="","",OFFSET('Sanitation Data'!$D$30,0,10*ROW('Sanitation Data'!D199)))</f>
        <v/>
      </c>
      <c r="CN205" s="273" t="str">
        <f ca="true">+IF(OFFSET('Sanitation Data'!$D$31,0,10*ROW('Sanitation Data'!D199))="","",OFFSET('Sanitation Data'!$D$31,0,10*ROW('Sanitation Data'!D199)))</f>
        <v/>
      </c>
      <c r="CO205" s="273" t="str">
        <f ca="true">+IF(OFFSET('Sanitation Data'!$D$32,0,10*ROW('Sanitation Data'!D199))="","",OFFSET('Sanitation Data'!$D$32,0,10*ROW('Sanitation Data'!D199)))</f>
        <v/>
      </c>
      <c r="CP205" s="273" t="str">
        <f ca="true">+IF(OFFSET('Sanitation Data'!$E$28,0,10*ROW('Sanitation Data'!E199))="","",OFFSET('Sanitation Data'!$E$28,0,10*ROW('Sanitation Data'!E199)))</f>
        <v/>
      </c>
      <c r="CQ205" s="273" t="str">
        <f ca="true">+IF(OFFSET('Sanitation Data'!$E$29,0,10*ROW('Sanitation Data'!E199))="","",OFFSET('Sanitation Data'!$E$29,0,10*ROW('Sanitation Data'!E199)))</f>
        <v/>
      </c>
      <c r="CR205" s="273" t="str">
        <f ca="true">+IF(OFFSET('Sanitation Data'!$E$30,0,10*ROW('Sanitation Data'!E199))="","",OFFSET('Sanitation Data'!$E$30,0,10*ROW('Sanitation Data'!E199)))</f>
        <v/>
      </c>
      <c r="CS205" s="273" t="str">
        <f ca="true">+IF(OFFSET('Sanitation Data'!$E$31,0,10*ROW('Sanitation Data'!E199))="","",OFFSET('Sanitation Data'!$E$31,0,10*ROW('Sanitation Data'!E199)))</f>
        <v/>
      </c>
      <c r="CT205" s="273" t="str">
        <f ca="true">+IF(OFFSET('Sanitation Data'!$E$32,0,10*ROW('Sanitation Data'!E199))="","",OFFSET('Sanitation Data'!$E$32,0,10*ROW('Sanitation Data'!E199)))</f>
        <v/>
      </c>
      <c r="CU205" s="273" t="str">
        <f ca="true">+IF(OFFSET('Sanitation Data'!$F$28,0,10*ROW('Sanitation Data'!F199))="","",OFFSET('Sanitation Data'!$F$28,0,10*ROW('Sanitation Data'!F199)))</f>
        <v/>
      </c>
      <c r="CV205" s="273" t="str">
        <f ca="true">+IF(OFFSET('Sanitation Data'!$F$29,0,10*ROW('Sanitation Data'!F199))="","",OFFSET('Sanitation Data'!$F$29,0,10*ROW('Sanitation Data'!F199)))</f>
        <v/>
      </c>
      <c r="CW205" s="273" t="str">
        <f ca="true">+IF(OFFSET('Sanitation Data'!$F$30,0,10*ROW('Sanitation Data'!F199))="","",OFFSET('Sanitation Data'!$F$30,0,10*ROW('Sanitation Data'!F199)))</f>
        <v/>
      </c>
      <c r="CX205" s="273" t="str">
        <f ca="true">+IF(OFFSET('Sanitation Data'!$F$31,0,10*ROW('Sanitation Data'!F199))="","",OFFSET('Sanitation Data'!$F$31,0,10*ROW('Sanitation Data'!F199)))</f>
        <v/>
      </c>
      <c r="CY205" s="273" t="str">
        <f ca="true">+IF(OFFSET('Sanitation Data'!$F$32,0,10*ROW('Sanitation Data'!F199))="","",OFFSET('Sanitation Data'!$F$32,0,10*ROW('Sanitation Data'!F199)))</f>
        <v/>
      </c>
      <c r="CZ205" s="273" t="str">
        <f ca="true">+IF(OFFSET('Sanitation Data'!$G$28,0,10*ROW('Sanitation Data'!G199))="","",OFFSET('Sanitation Data'!$G$28,0,10*ROW('Sanitation Data'!G199)))</f>
        <v/>
      </c>
      <c r="DA205" s="273" t="str">
        <f ca="true">+IF(OFFSET('Sanitation Data'!$G$29,0,10*ROW('Sanitation Data'!G199))="","",OFFSET('Sanitation Data'!$G$29,0,10*ROW('Sanitation Data'!G199)))</f>
        <v/>
      </c>
      <c r="DB205" s="273" t="str">
        <f ca="true">+IF(OFFSET('Sanitation Data'!$G$30,0,10*ROW('Sanitation Data'!G199))="","",OFFSET('Sanitation Data'!$G$30,0,10*ROW('Sanitation Data'!G199)))</f>
        <v/>
      </c>
      <c r="DC205" s="273" t="str">
        <f ca="true">+IF(OFFSET('Sanitation Data'!$G$31,0,10*ROW('Sanitation Data'!G199))="","",OFFSET('Sanitation Data'!$G$31,0,10*ROW('Sanitation Data'!G199)))</f>
        <v/>
      </c>
      <c r="DD205" s="273" t="str">
        <f ca="true">+IF(OFFSET('Sanitation Data'!$G$32,0,10*ROW('Sanitation Data'!G199))="","",OFFSET('Sanitation Data'!$G$32,0,10*ROW('Sanitation Data'!G199)))</f>
        <v/>
      </c>
      <c r="DE205" s="273" t="str">
        <f ca="true">+IF(OFFSET('Sanitation Data'!$H$28,0,10*ROW('Sanitation Data'!H199))="","",OFFSET('Sanitation Data'!$H$28,0,10*ROW('Sanitation Data'!H199)))</f>
        <v/>
      </c>
      <c r="DF205" s="273" t="str">
        <f ca="true">+IF(OFFSET('Sanitation Data'!$H$29,0,10*ROW('Sanitation Data'!H199))="","",OFFSET('Sanitation Data'!$H$29,0,10*ROW('Sanitation Data'!H199)))</f>
        <v/>
      </c>
      <c r="DG205" s="273" t="str">
        <f ca="true">+IF(OFFSET('Sanitation Data'!$H$30,0,10*ROW('Sanitation Data'!H199))="","",OFFSET('Sanitation Data'!$H$30,0,10*ROW('Sanitation Data'!H199)))</f>
        <v/>
      </c>
      <c r="DH205" s="273" t="str">
        <f ca="true">+IF(OFFSET('Sanitation Data'!$H$31,0,10*ROW('Sanitation Data'!H199))="","",OFFSET('Sanitation Data'!$H$31,0,10*ROW('Sanitation Data'!H199)))</f>
        <v/>
      </c>
      <c r="DI205" s="273" t="str">
        <f ca="true">+IF(OFFSET('Sanitation Data'!$H$32,0,10*ROW('Sanitation Data'!H199))="","",OFFSET('Sanitation Data'!$H$32,0,10*ROW('Sanitation Data'!H199)))</f>
        <v/>
      </c>
      <c r="DJ205" s="273" t="str">
        <f ca="true">+IF(OFFSET('Sanitation Data'!$I$28,0,10*ROW('Sanitation Data'!I199))="","",OFFSET('Sanitation Data'!$I$28,0,10*ROW('Sanitation Data'!I199)))</f>
        <v/>
      </c>
      <c r="DK205" s="273" t="str">
        <f ca="true">+IF(OFFSET('Sanitation Data'!$I$29,0,10*ROW('Sanitation Data'!I199))="","",OFFSET('Sanitation Data'!$I$29,0,10*ROW('Sanitation Data'!I199)))</f>
        <v/>
      </c>
      <c r="DL205" s="273" t="str">
        <f ca="true">+IF(OFFSET('Sanitation Data'!$I$30,0,10*ROW('Sanitation Data'!I199))="","",OFFSET('Sanitation Data'!$I$30,0,10*ROW('Sanitation Data'!I199)))</f>
        <v/>
      </c>
      <c r="DM205" s="273" t="str">
        <f ca="true">+IF(OFFSET('Sanitation Data'!$I$31,0,10*ROW('Sanitation Data'!I199))="","",OFFSET('Sanitation Data'!$I$31,0,10*ROW('Sanitation Data'!I199)))</f>
        <v/>
      </c>
      <c r="DN205" s="273" t="str">
        <f ca="true">+IF(OFFSET('Sanitation Data'!$I$32,0,10*ROW('Sanitation Data'!I199))="","",OFFSET('Sanitation Data'!$I$32,0,10*ROW('Sanitation Data'!I199)))</f>
        <v/>
      </c>
      <c r="DO205" s="273" t="str">
        <f ca="true">+IF(OFFSET('Hygiene Data'!$D$11,0,10*ROW('Hygiene Data'!D199))="","",OFFSET('Hygiene Data'!$D$11,0,10*ROW('Hygiene Data'!D199)))</f>
        <v/>
      </c>
      <c r="DP205" s="273" t="str">
        <f ca="true">+IF(OFFSET('Hygiene Data'!$D$12,0,10*ROW('Hygiene Data'!D199))="","",OFFSET('Hygiene Data'!$D$12,0,10*ROW('Hygiene Data'!D199)))</f>
        <v/>
      </c>
      <c r="DQ205" s="273" t="str">
        <f ca="true">+IF(OFFSET('Hygiene Data'!$D$13,0,10*ROW('Hygiene Data'!D199))="","",OFFSET('Hygiene Data'!$D$13,0,10*ROW('Hygiene Data'!D199)))</f>
        <v/>
      </c>
      <c r="DR205" s="273" t="str">
        <f ca="true">+IF(OFFSET('Hygiene Data'!$E$11,0,10*ROW('Hygiene Data'!E199))="","",OFFSET('Hygiene Data'!$E$11,0,10*ROW('Hygiene Data'!E199)))</f>
        <v/>
      </c>
      <c r="DS205" s="273" t="str">
        <f ca="true">+IF(OFFSET('Hygiene Data'!$E$12,0,10*ROW('Hygiene Data'!E199))="","",OFFSET('Hygiene Data'!$E$12,0,10*ROW('Hygiene Data'!E199)))</f>
        <v/>
      </c>
      <c r="DT205" s="273" t="str">
        <f ca="true">+IF(OFFSET('Hygiene Data'!$E$13,0,10*ROW('Hygiene Data'!E199))="","",OFFSET('Hygiene Data'!$E$13,0,10*ROW('Hygiene Data'!E199)))</f>
        <v/>
      </c>
      <c r="DU205" s="273" t="str">
        <f ca="true">+IF(OFFSET('Hygiene Data'!$F$11,0,10*ROW('Hygiene Data'!F199))="","",OFFSET('Hygiene Data'!$F$11,0,10*ROW('Hygiene Data'!F199)))</f>
        <v/>
      </c>
      <c r="DV205" s="273" t="str">
        <f ca="true">+IF(OFFSET('Hygiene Data'!$F$12,0,10*ROW('Hygiene Data'!F199))="","",OFFSET('Hygiene Data'!$F$12,0,10*ROW('Hygiene Data'!F199)))</f>
        <v/>
      </c>
      <c r="DW205" s="273" t="str">
        <f ca="true">+IF(OFFSET('Hygiene Data'!$F$13,0,10*ROW('Hygiene Data'!F199))="","",OFFSET('Hygiene Data'!$F$13,0,10*ROW('Hygiene Data'!F199)))</f>
        <v/>
      </c>
      <c r="DX205" s="273" t="str">
        <f ca="true">+IF(OFFSET('Hygiene Data'!$G$11,0,10*ROW('Hygiene Data'!G199))="","",OFFSET('Hygiene Data'!$G$11,0,10*ROW('Hygiene Data'!G199)))</f>
        <v/>
      </c>
      <c r="DY205" s="273" t="str">
        <f ca="true">+IF(OFFSET('Hygiene Data'!$G$12,0,10*ROW('Hygiene Data'!G199))="","",OFFSET('Hygiene Data'!$G$12,0,10*ROW('Hygiene Data'!G199)))</f>
        <v/>
      </c>
      <c r="DZ205" s="273" t="str">
        <f ca="true">+IF(OFFSET('Hygiene Data'!$G$13,0,10*ROW('Hygiene Data'!G199))="","",OFFSET('Hygiene Data'!$G$13,0,10*ROW('Hygiene Data'!G199)))</f>
        <v/>
      </c>
      <c r="EA205" s="273" t="str">
        <f ca="true">+IF(OFFSET('Hygiene Data'!$H$11,0,10*ROW('Hygiene Data'!H199))="","",OFFSET('Hygiene Data'!$H$11,0,10*ROW('Hygiene Data'!H199)))</f>
        <v/>
      </c>
      <c r="EB205" s="273" t="str">
        <f ca="true">+IF(OFFSET('Hygiene Data'!$H$12,0,10*ROW('Hygiene Data'!H199))="","",OFFSET('Hygiene Data'!$H$12,0,10*ROW('Hygiene Data'!H199)))</f>
        <v/>
      </c>
      <c r="EC205" s="273" t="str">
        <f ca="true">+IF(OFFSET('Hygiene Data'!$H$13,0,10*ROW('Hygiene Data'!H199))="","",OFFSET('Hygiene Data'!$H$13,0,10*ROW('Hygiene Data'!H199)))</f>
        <v/>
      </c>
      <c r="ED205" s="273" t="str">
        <f ca="true">+IF(OFFSET('Hygiene Data'!$I$11,0,10*ROW('Hygiene Data'!I199))="","",OFFSET('Hygiene Data'!$I$11,0,10*ROW('Hygiene Data'!I199)))</f>
        <v/>
      </c>
      <c r="EE205" s="273" t="str">
        <f ca="true">+IF(OFFSET('Hygiene Data'!$I$12,0,10*ROW('Hygiene Data'!I199))="","",OFFSET('Hygiene Data'!$I$12,0,10*ROW('Hygiene Data'!I199)))</f>
        <v/>
      </c>
      <c r="EF205" s="273"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29"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3"/>
      <c r="BS206" s="273" t="str">
        <f ca="true">+IF(OFFSET('Water Data'!$D$27,0,10*ROW('Water Data'!D200))="","",OFFSET('Water Data'!$D$27,0,10*ROW('Water Data'!D200)))</f>
        <v/>
      </c>
      <c r="BT206" s="273" t="str">
        <f ca="true">+IF(OFFSET('Water Data'!$D$28,0,10*ROW('Water Data'!D200))="","",OFFSET('Water Data'!$D$28,0,10*ROW('Water Data'!D200)))</f>
        <v/>
      </c>
      <c r="BU206" s="273" t="str">
        <f ca="true">+IF(OFFSET('Water Data'!$D$29,0,10*ROW('Water Data'!D200))="","",OFFSET('Water Data'!$D$29,0,10*ROW('Water Data'!D200)))</f>
        <v/>
      </c>
      <c r="BV206" s="273" t="str">
        <f ca="true">+IF(OFFSET('Water Data'!$E$27,0,10*ROW('Water Data'!E200))="","",OFFSET('Water Data'!$E$27,0,10*ROW('Water Data'!E200)))</f>
        <v/>
      </c>
      <c r="BW206" s="273" t="str">
        <f ca="true">+IF(OFFSET('Water Data'!$E$28,0,10*ROW('Water Data'!E200))="","",OFFSET('Water Data'!$E$28,0,10*ROW('Water Data'!E200)))</f>
        <v/>
      </c>
      <c r="BX206" s="273" t="str">
        <f ca="true">+IF(OFFSET('Water Data'!$E$29,0,10*ROW('Water Data'!E200))="","",OFFSET('Water Data'!$E$29,0,10*ROW('Water Data'!E200)))</f>
        <v/>
      </c>
      <c r="BY206" s="273" t="str">
        <f ca="true">+IF(OFFSET('Water Data'!$F$27,0,10*ROW('Water Data'!F200))="","",OFFSET('Water Data'!$F$27,0,10*ROW('Water Data'!F200)))</f>
        <v/>
      </c>
      <c r="BZ206" s="273" t="str">
        <f ca="true">+IF(OFFSET('Water Data'!$F$28,0,10*ROW('Water Data'!F200))="","",OFFSET('Water Data'!$F$28,0,10*ROW('Water Data'!F200)))</f>
        <v/>
      </c>
      <c r="CA206" s="273" t="str">
        <f ca="true">+IF(OFFSET('Water Data'!$F$29,0,10*ROW('Water Data'!F200))="","",OFFSET('Water Data'!$F$29,0,10*ROW('Water Data'!F200)))</f>
        <v/>
      </c>
      <c r="CB206" s="273" t="str">
        <f ca="true">+IF(OFFSET('Water Data'!$G$27,0,10*ROW('Water Data'!G200))="","",OFFSET('Water Data'!$G$27,0,10*ROW('Water Data'!G200)))</f>
        <v/>
      </c>
      <c r="CC206" s="273" t="str">
        <f ca="true">+IF(OFFSET('Water Data'!$G$28,0,10*ROW('Water Data'!G200))="","",OFFSET('Water Data'!$G$28,0,10*ROW('Water Data'!G200)))</f>
        <v/>
      </c>
      <c r="CD206" s="273" t="str">
        <f ca="true">+IF(OFFSET('Water Data'!$G$29,0,10*ROW('Water Data'!G200))="","",OFFSET('Water Data'!$G$29,0,10*ROW('Water Data'!G200)))</f>
        <v/>
      </c>
      <c r="CE206" s="273" t="str">
        <f ca="true">+IF(OFFSET('Water Data'!$H$27,0,10*ROW('Water Data'!H200))="","",OFFSET('Water Data'!$H$27,0,10*ROW('Water Data'!H200)))</f>
        <v/>
      </c>
      <c r="CF206" s="273" t="str">
        <f ca="true">+IF(OFFSET('Water Data'!$H$28,0,10*ROW('Water Data'!H200))="","",OFFSET('Water Data'!$H$28,0,10*ROW('Water Data'!H200)))</f>
        <v/>
      </c>
      <c r="CG206" s="273" t="str">
        <f ca="true">+IF(OFFSET('Water Data'!$H$29,0,10*ROW('Water Data'!H200))="","",OFFSET('Water Data'!$H$29,0,10*ROW('Water Data'!H200)))</f>
        <v/>
      </c>
      <c r="CH206" s="273" t="str">
        <f ca="true">+IF(OFFSET('Water Data'!$I$27,0,10*ROW('Water Data'!I200))="","",OFFSET('Water Data'!$I$27,0,10*ROW('Water Data'!I200)))</f>
        <v/>
      </c>
      <c r="CI206" s="273" t="str">
        <f ca="true">+IF(OFFSET('Water Data'!$I$28,0,10*ROW('Water Data'!I200))="","",OFFSET('Water Data'!$I$28,0,10*ROW('Water Data'!I200)))</f>
        <v/>
      </c>
      <c r="CJ206" s="273" t="str">
        <f ca="true">+IF(OFFSET('Water Data'!$I$29,0,10*ROW('Water Data'!I200))="","",OFFSET('Water Data'!$I$29,0,10*ROW('Water Data'!I200)))</f>
        <v/>
      </c>
      <c r="CK206" s="273" t="str">
        <f ca="true">+IF(OFFSET('Sanitation Data'!$D$28,0,10*ROW('Sanitation Data'!D200))="","",OFFSET('Sanitation Data'!$D$28,0,10*ROW('Sanitation Data'!D200)))</f>
        <v/>
      </c>
      <c r="CL206" s="273" t="str">
        <f ca="true">+IF(OFFSET('Sanitation Data'!$D$29,0,10*ROW('Sanitation Data'!D200))="","",OFFSET('Sanitation Data'!$D$29,0,10*ROW('Sanitation Data'!D200)))</f>
        <v/>
      </c>
      <c r="CM206" s="273" t="str">
        <f ca="true">+IF(OFFSET('Sanitation Data'!$D$30,0,10*ROW('Sanitation Data'!D200))="","",OFFSET('Sanitation Data'!$D$30,0,10*ROW('Sanitation Data'!D200)))</f>
        <v/>
      </c>
      <c r="CN206" s="273" t="str">
        <f ca="true">+IF(OFFSET('Sanitation Data'!$D$31,0,10*ROW('Sanitation Data'!D200))="","",OFFSET('Sanitation Data'!$D$31,0,10*ROW('Sanitation Data'!D200)))</f>
        <v/>
      </c>
      <c r="CO206" s="273" t="str">
        <f ca="true">+IF(OFFSET('Sanitation Data'!$D$32,0,10*ROW('Sanitation Data'!D200))="","",OFFSET('Sanitation Data'!$D$32,0,10*ROW('Sanitation Data'!D200)))</f>
        <v/>
      </c>
      <c r="CP206" s="273" t="str">
        <f ca="true">+IF(OFFSET('Sanitation Data'!$E$28,0,10*ROW('Sanitation Data'!E200))="","",OFFSET('Sanitation Data'!$E$28,0,10*ROW('Sanitation Data'!E200)))</f>
        <v/>
      </c>
      <c r="CQ206" s="273" t="str">
        <f ca="true">+IF(OFFSET('Sanitation Data'!$E$29,0,10*ROW('Sanitation Data'!E200))="","",OFFSET('Sanitation Data'!$E$29,0,10*ROW('Sanitation Data'!E200)))</f>
        <v/>
      </c>
      <c r="CR206" s="273" t="str">
        <f ca="true">+IF(OFFSET('Sanitation Data'!$E$30,0,10*ROW('Sanitation Data'!E200))="","",OFFSET('Sanitation Data'!$E$30,0,10*ROW('Sanitation Data'!E200)))</f>
        <v/>
      </c>
      <c r="CS206" s="273" t="str">
        <f ca="true">+IF(OFFSET('Sanitation Data'!$E$31,0,10*ROW('Sanitation Data'!E200))="","",OFFSET('Sanitation Data'!$E$31,0,10*ROW('Sanitation Data'!E200)))</f>
        <v/>
      </c>
      <c r="CT206" s="273" t="str">
        <f ca="true">+IF(OFFSET('Sanitation Data'!$E$32,0,10*ROW('Sanitation Data'!E200))="","",OFFSET('Sanitation Data'!$E$32,0,10*ROW('Sanitation Data'!E200)))</f>
        <v/>
      </c>
      <c r="CU206" s="273" t="str">
        <f ca="true">+IF(OFFSET('Sanitation Data'!$F$28,0,10*ROW('Sanitation Data'!F200))="","",OFFSET('Sanitation Data'!$F$28,0,10*ROW('Sanitation Data'!F200)))</f>
        <v/>
      </c>
      <c r="CV206" s="273" t="str">
        <f ca="true">+IF(OFFSET('Sanitation Data'!$F$29,0,10*ROW('Sanitation Data'!F200))="","",OFFSET('Sanitation Data'!$F$29,0,10*ROW('Sanitation Data'!F200)))</f>
        <v/>
      </c>
      <c r="CW206" s="273" t="str">
        <f ca="true">+IF(OFFSET('Sanitation Data'!$F$30,0,10*ROW('Sanitation Data'!F200))="","",OFFSET('Sanitation Data'!$F$30,0,10*ROW('Sanitation Data'!F200)))</f>
        <v/>
      </c>
      <c r="CX206" s="273" t="str">
        <f ca="true">+IF(OFFSET('Sanitation Data'!$F$31,0,10*ROW('Sanitation Data'!F200))="","",OFFSET('Sanitation Data'!$F$31,0,10*ROW('Sanitation Data'!F200)))</f>
        <v/>
      </c>
      <c r="CY206" s="273" t="str">
        <f ca="true">+IF(OFFSET('Sanitation Data'!$F$32,0,10*ROW('Sanitation Data'!F200))="","",OFFSET('Sanitation Data'!$F$32,0,10*ROW('Sanitation Data'!F200)))</f>
        <v/>
      </c>
      <c r="CZ206" s="273" t="str">
        <f ca="true">+IF(OFFSET('Sanitation Data'!$G$28,0,10*ROW('Sanitation Data'!G200))="","",OFFSET('Sanitation Data'!$G$28,0,10*ROW('Sanitation Data'!G200)))</f>
        <v/>
      </c>
      <c r="DA206" s="273" t="str">
        <f ca="true">+IF(OFFSET('Sanitation Data'!$G$29,0,10*ROW('Sanitation Data'!G200))="","",OFFSET('Sanitation Data'!$G$29,0,10*ROW('Sanitation Data'!G200)))</f>
        <v/>
      </c>
      <c r="DB206" s="273" t="str">
        <f ca="true">+IF(OFFSET('Sanitation Data'!$G$30,0,10*ROW('Sanitation Data'!G200))="","",OFFSET('Sanitation Data'!$G$30,0,10*ROW('Sanitation Data'!G200)))</f>
        <v/>
      </c>
      <c r="DC206" s="273" t="str">
        <f ca="true">+IF(OFFSET('Sanitation Data'!$G$31,0,10*ROW('Sanitation Data'!G200))="","",OFFSET('Sanitation Data'!$G$31,0,10*ROW('Sanitation Data'!G200)))</f>
        <v/>
      </c>
      <c r="DD206" s="273" t="str">
        <f ca="true">+IF(OFFSET('Sanitation Data'!$G$32,0,10*ROW('Sanitation Data'!G200))="","",OFFSET('Sanitation Data'!$G$32,0,10*ROW('Sanitation Data'!G200)))</f>
        <v/>
      </c>
      <c r="DE206" s="273" t="str">
        <f ca="true">+IF(OFFSET('Sanitation Data'!$H$28,0,10*ROW('Sanitation Data'!H200))="","",OFFSET('Sanitation Data'!$H$28,0,10*ROW('Sanitation Data'!H200)))</f>
        <v/>
      </c>
      <c r="DF206" s="273" t="str">
        <f ca="true">+IF(OFFSET('Sanitation Data'!$H$29,0,10*ROW('Sanitation Data'!H200))="","",OFFSET('Sanitation Data'!$H$29,0,10*ROW('Sanitation Data'!H200)))</f>
        <v/>
      </c>
      <c r="DG206" s="273" t="str">
        <f ca="true">+IF(OFFSET('Sanitation Data'!$H$30,0,10*ROW('Sanitation Data'!H200))="","",OFFSET('Sanitation Data'!$H$30,0,10*ROW('Sanitation Data'!H200)))</f>
        <v/>
      </c>
      <c r="DH206" s="273" t="str">
        <f ca="true">+IF(OFFSET('Sanitation Data'!$H$31,0,10*ROW('Sanitation Data'!H200))="","",OFFSET('Sanitation Data'!$H$31,0,10*ROW('Sanitation Data'!H200)))</f>
        <v/>
      </c>
      <c r="DI206" s="273" t="str">
        <f ca="true">+IF(OFFSET('Sanitation Data'!$H$32,0,10*ROW('Sanitation Data'!H200))="","",OFFSET('Sanitation Data'!$H$32,0,10*ROW('Sanitation Data'!H200)))</f>
        <v/>
      </c>
      <c r="DJ206" s="273" t="str">
        <f ca="true">+IF(OFFSET('Sanitation Data'!$I$28,0,10*ROW('Sanitation Data'!I200))="","",OFFSET('Sanitation Data'!$I$28,0,10*ROW('Sanitation Data'!I200)))</f>
        <v/>
      </c>
      <c r="DK206" s="273" t="str">
        <f ca="true">+IF(OFFSET('Sanitation Data'!$I$29,0,10*ROW('Sanitation Data'!I200))="","",OFFSET('Sanitation Data'!$I$29,0,10*ROW('Sanitation Data'!I200)))</f>
        <v/>
      </c>
      <c r="DL206" s="273" t="str">
        <f ca="true">+IF(OFFSET('Sanitation Data'!$I$30,0,10*ROW('Sanitation Data'!I200))="","",OFFSET('Sanitation Data'!$I$30,0,10*ROW('Sanitation Data'!I200)))</f>
        <v/>
      </c>
      <c r="DM206" s="273" t="str">
        <f ca="true">+IF(OFFSET('Sanitation Data'!$I$31,0,10*ROW('Sanitation Data'!I200))="","",OFFSET('Sanitation Data'!$I$31,0,10*ROW('Sanitation Data'!I200)))</f>
        <v/>
      </c>
      <c r="DN206" s="273" t="str">
        <f ca="true">+IF(OFFSET('Sanitation Data'!$I$32,0,10*ROW('Sanitation Data'!I200))="","",OFFSET('Sanitation Data'!$I$32,0,10*ROW('Sanitation Data'!I200)))</f>
        <v/>
      </c>
      <c r="DO206" s="273" t="str">
        <f ca="true">+IF(OFFSET('Hygiene Data'!$D$11,0,10*ROW('Hygiene Data'!D200))="","",OFFSET('Hygiene Data'!$D$11,0,10*ROW('Hygiene Data'!D200)))</f>
        <v/>
      </c>
      <c r="DP206" s="273" t="str">
        <f ca="true">+IF(OFFSET('Hygiene Data'!$D$12,0,10*ROW('Hygiene Data'!D200))="","",OFFSET('Hygiene Data'!$D$12,0,10*ROW('Hygiene Data'!D200)))</f>
        <v/>
      </c>
      <c r="DQ206" s="273" t="str">
        <f ca="true">+IF(OFFSET('Hygiene Data'!$D$13,0,10*ROW('Hygiene Data'!D200))="","",OFFSET('Hygiene Data'!$D$13,0,10*ROW('Hygiene Data'!D200)))</f>
        <v/>
      </c>
      <c r="DR206" s="273" t="str">
        <f ca="true">+IF(OFFSET('Hygiene Data'!$E$11,0,10*ROW('Hygiene Data'!E200))="","",OFFSET('Hygiene Data'!$E$11,0,10*ROW('Hygiene Data'!E200)))</f>
        <v/>
      </c>
      <c r="DS206" s="273" t="str">
        <f ca="true">+IF(OFFSET('Hygiene Data'!$E$12,0,10*ROW('Hygiene Data'!E200))="","",OFFSET('Hygiene Data'!$E$12,0,10*ROW('Hygiene Data'!E200)))</f>
        <v/>
      </c>
      <c r="DT206" s="273" t="str">
        <f ca="true">+IF(OFFSET('Hygiene Data'!$E$13,0,10*ROW('Hygiene Data'!E200))="","",OFFSET('Hygiene Data'!$E$13,0,10*ROW('Hygiene Data'!E200)))</f>
        <v/>
      </c>
      <c r="DU206" s="273" t="str">
        <f ca="true">+IF(OFFSET('Hygiene Data'!$F$11,0,10*ROW('Hygiene Data'!F200))="","",OFFSET('Hygiene Data'!$F$11,0,10*ROW('Hygiene Data'!F200)))</f>
        <v/>
      </c>
      <c r="DV206" s="273" t="str">
        <f ca="true">+IF(OFFSET('Hygiene Data'!$F$12,0,10*ROW('Hygiene Data'!F200))="","",OFFSET('Hygiene Data'!$F$12,0,10*ROW('Hygiene Data'!F200)))</f>
        <v/>
      </c>
      <c r="DW206" s="273" t="str">
        <f ca="true">+IF(OFFSET('Hygiene Data'!$F$13,0,10*ROW('Hygiene Data'!F200))="","",OFFSET('Hygiene Data'!$F$13,0,10*ROW('Hygiene Data'!F200)))</f>
        <v/>
      </c>
      <c r="DX206" s="273" t="str">
        <f ca="true">+IF(OFFSET('Hygiene Data'!$G$11,0,10*ROW('Hygiene Data'!G200))="","",OFFSET('Hygiene Data'!$G$11,0,10*ROW('Hygiene Data'!G200)))</f>
        <v/>
      </c>
      <c r="DY206" s="273" t="str">
        <f ca="true">+IF(OFFSET('Hygiene Data'!$G$12,0,10*ROW('Hygiene Data'!G200))="","",OFFSET('Hygiene Data'!$G$12,0,10*ROW('Hygiene Data'!G200)))</f>
        <v/>
      </c>
      <c r="DZ206" s="273" t="str">
        <f ca="true">+IF(OFFSET('Hygiene Data'!$G$13,0,10*ROW('Hygiene Data'!G200))="","",OFFSET('Hygiene Data'!$G$13,0,10*ROW('Hygiene Data'!G200)))</f>
        <v/>
      </c>
      <c r="EA206" s="273" t="str">
        <f ca="true">+IF(OFFSET('Hygiene Data'!$H$11,0,10*ROW('Hygiene Data'!H200))="","",OFFSET('Hygiene Data'!$H$11,0,10*ROW('Hygiene Data'!H200)))</f>
        <v/>
      </c>
      <c r="EB206" s="273" t="str">
        <f ca="true">+IF(OFFSET('Hygiene Data'!$H$12,0,10*ROW('Hygiene Data'!H200))="","",OFFSET('Hygiene Data'!$H$12,0,10*ROW('Hygiene Data'!H200)))</f>
        <v/>
      </c>
      <c r="EC206" s="273" t="str">
        <f ca="true">+IF(OFFSET('Hygiene Data'!$H$13,0,10*ROW('Hygiene Data'!H200))="","",OFFSET('Hygiene Data'!$H$13,0,10*ROW('Hygiene Data'!H200)))</f>
        <v/>
      </c>
      <c r="ED206" s="273" t="str">
        <f ca="true">+IF(OFFSET('Hygiene Data'!$I$11,0,10*ROW('Hygiene Data'!I200))="","",OFFSET('Hygiene Data'!$I$11,0,10*ROW('Hygiene Data'!I200)))</f>
        <v/>
      </c>
      <c r="EE206" s="273" t="str">
        <f ca="true">+IF(OFFSET('Hygiene Data'!$I$12,0,10*ROW('Hygiene Data'!I200))="","",OFFSET('Hygiene Data'!$I$12,0,10*ROW('Hygiene Data'!I200)))</f>
        <v/>
      </c>
      <c r="EF206" s="273"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29"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3"/>
      <c r="BS207" s="273" t="str">
        <f ca="true">+IF(OFFSET('Water Data'!$D$27,0,10*ROW('Water Data'!D201))="","",OFFSET('Water Data'!$D$27,0,10*ROW('Water Data'!D201)))</f>
        <v/>
      </c>
      <c r="BT207" s="273" t="str">
        <f ca="true">+IF(OFFSET('Water Data'!$D$28,0,10*ROW('Water Data'!D201))="","",OFFSET('Water Data'!$D$28,0,10*ROW('Water Data'!D201)))</f>
        <v/>
      </c>
      <c r="BU207" s="273" t="str">
        <f ca="true">+IF(OFFSET('Water Data'!$D$29,0,10*ROW('Water Data'!D201))="","",OFFSET('Water Data'!$D$29,0,10*ROW('Water Data'!D201)))</f>
        <v/>
      </c>
      <c r="BV207" s="273" t="str">
        <f ca="true">+IF(OFFSET('Water Data'!$E$27,0,10*ROW('Water Data'!E201))="","",OFFSET('Water Data'!$E$27,0,10*ROW('Water Data'!E201)))</f>
        <v/>
      </c>
      <c r="BW207" s="273" t="str">
        <f ca="true">+IF(OFFSET('Water Data'!$E$28,0,10*ROW('Water Data'!E201))="","",OFFSET('Water Data'!$E$28,0,10*ROW('Water Data'!E201)))</f>
        <v/>
      </c>
      <c r="BX207" s="273" t="str">
        <f ca="true">+IF(OFFSET('Water Data'!$E$29,0,10*ROW('Water Data'!E201))="","",OFFSET('Water Data'!$E$29,0,10*ROW('Water Data'!E201)))</f>
        <v/>
      </c>
      <c r="BY207" s="273" t="str">
        <f ca="true">+IF(OFFSET('Water Data'!$F$27,0,10*ROW('Water Data'!F201))="","",OFFSET('Water Data'!$F$27,0,10*ROW('Water Data'!F201)))</f>
        <v/>
      </c>
      <c r="BZ207" s="273" t="str">
        <f ca="true">+IF(OFFSET('Water Data'!$F$28,0,10*ROW('Water Data'!F201))="","",OFFSET('Water Data'!$F$28,0,10*ROW('Water Data'!F201)))</f>
        <v/>
      </c>
      <c r="CA207" s="273" t="str">
        <f ca="true">+IF(OFFSET('Water Data'!$F$29,0,10*ROW('Water Data'!F201))="","",OFFSET('Water Data'!$F$29,0,10*ROW('Water Data'!F201)))</f>
        <v/>
      </c>
      <c r="CB207" s="273" t="str">
        <f ca="true">+IF(OFFSET('Water Data'!$G$27,0,10*ROW('Water Data'!G201))="","",OFFSET('Water Data'!$G$27,0,10*ROW('Water Data'!G201)))</f>
        <v/>
      </c>
      <c r="CC207" s="273" t="str">
        <f ca="true">+IF(OFFSET('Water Data'!$G$28,0,10*ROW('Water Data'!G201))="","",OFFSET('Water Data'!$G$28,0,10*ROW('Water Data'!G201)))</f>
        <v/>
      </c>
      <c r="CD207" s="273" t="str">
        <f ca="true">+IF(OFFSET('Water Data'!$G$29,0,10*ROW('Water Data'!G201))="","",OFFSET('Water Data'!$G$29,0,10*ROW('Water Data'!G201)))</f>
        <v/>
      </c>
      <c r="CE207" s="273" t="str">
        <f ca="true">+IF(OFFSET('Water Data'!$H$27,0,10*ROW('Water Data'!H201))="","",OFFSET('Water Data'!$H$27,0,10*ROW('Water Data'!H201)))</f>
        <v/>
      </c>
      <c r="CF207" s="273" t="str">
        <f ca="true">+IF(OFFSET('Water Data'!$H$28,0,10*ROW('Water Data'!H201))="","",OFFSET('Water Data'!$H$28,0,10*ROW('Water Data'!H201)))</f>
        <v/>
      </c>
      <c r="CG207" s="273" t="str">
        <f ca="true">+IF(OFFSET('Water Data'!$H$29,0,10*ROW('Water Data'!H201))="","",OFFSET('Water Data'!$H$29,0,10*ROW('Water Data'!H201)))</f>
        <v/>
      </c>
      <c r="CH207" s="273" t="str">
        <f ca="true">+IF(OFFSET('Water Data'!$I$27,0,10*ROW('Water Data'!I201))="","",OFFSET('Water Data'!$I$27,0,10*ROW('Water Data'!I201)))</f>
        <v/>
      </c>
      <c r="CI207" s="273" t="str">
        <f ca="true">+IF(OFFSET('Water Data'!$I$28,0,10*ROW('Water Data'!I201))="","",OFFSET('Water Data'!$I$28,0,10*ROW('Water Data'!I201)))</f>
        <v/>
      </c>
      <c r="CJ207" s="273" t="str">
        <f ca="true">+IF(OFFSET('Water Data'!$I$29,0,10*ROW('Water Data'!I201))="","",OFFSET('Water Data'!$I$29,0,10*ROW('Water Data'!I201)))</f>
        <v/>
      </c>
      <c r="CK207" s="273" t="str">
        <f ca="true">+IF(OFFSET('Sanitation Data'!$D$28,0,10*ROW('Sanitation Data'!D201))="","",OFFSET('Sanitation Data'!$D$28,0,10*ROW('Sanitation Data'!D201)))</f>
        <v/>
      </c>
      <c r="CL207" s="273" t="str">
        <f ca="true">+IF(OFFSET('Sanitation Data'!$D$29,0,10*ROW('Sanitation Data'!D201))="","",OFFSET('Sanitation Data'!$D$29,0,10*ROW('Sanitation Data'!D201)))</f>
        <v/>
      </c>
      <c r="CM207" s="273" t="str">
        <f ca="true">+IF(OFFSET('Sanitation Data'!$D$30,0,10*ROW('Sanitation Data'!D201))="","",OFFSET('Sanitation Data'!$D$30,0,10*ROW('Sanitation Data'!D201)))</f>
        <v/>
      </c>
      <c r="CN207" s="273" t="str">
        <f ca="true">+IF(OFFSET('Sanitation Data'!$D$31,0,10*ROW('Sanitation Data'!D201))="","",OFFSET('Sanitation Data'!$D$31,0,10*ROW('Sanitation Data'!D201)))</f>
        <v/>
      </c>
      <c r="CO207" s="273" t="str">
        <f ca="true">+IF(OFFSET('Sanitation Data'!$D$32,0,10*ROW('Sanitation Data'!D201))="","",OFFSET('Sanitation Data'!$D$32,0,10*ROW('Sanitation Data'!D201)))</f>
        <v/>
      </c>
      <c r="CP207" s="273" t="str">
        <f ca="true">+IF(OFFSET('Sanitation Data'!$E$28,0,10*ROW('Sanitation Data'!E201))="","",OFFSET('Sanitation Data'!$E$28,0,10*ROW('Sanitation Data'!E201)))</f>
        <v/>
      </c>
      <c r="CQ207" s="273" t="str">
        <f ca="true">+IF(OFFSET('Sanitation Data'!$E$29,0,10*ROW('Sanitation Data'!E201))="","",OFFSET('Sanitation Data'!$E$29,0,10*ROW('Sanitation Data'!E201)))</f>
        <v/>
      </c>
      <c r="CR207" s="273" t="str">
        <f ca="true">+IF(OFFSET('Sanitation Data'!$E$30,0,10*ROW('Sanitation Data'!E201))="","",OFFSET('Sanitation Data'!$E$30,0,10*ROW('Sanitation Data'!E201)))</f>
        <v/>
      </c>
      <c r="CS207" s="273" t="str">
        <f ca="true">+IF(OFFSET('Sanitation Data'!$E$31,0,10*ROW('Sanitation Data'!E201))="","",OFFSET('Sanitation Data'!$E$31,0,10*ROW('Sanitation Data'!E201)))</f>
        <v/>
      </c>
      <c r="CT207" s="273" t="str">
        <f ca="true">+IF(OFFSET('Sanitation Data'!$E$32,0,10*ROW('Sanitation Data'!E201))="","",OFFSET('Sanitation Data'!$E$32,0,10*ROW('Sanitation Data'!E201)))</f>
        <v/>
      </c>
      <c r="CU207" s="273" t="str">
        <f ca="true">+IF(OFFSET('Sanitation Data'!$F$28,0,10*ROW('Sanitation Data'!F201))="","",OFFSET('Sanitation Data'!$F$28,0,10*ROW('Sanitation Data'!F201)))</f>
        <v/>
      </c>
      <c r="CV207" s="273" t="str">
        <f ca="true">+IF(OFFSET('Sanitation Data'!$F$29,0,10*ROW('Sanitation Data'!F201))="","",OFFSET('Sanitation Data'!$F$29,0,10*ROW('Sanitation Data'!F201)))</f>
        <v/>
      </c>
      <c r="CW207" s="273" t="str">
        <f ca="true">+IF(OFFSET('Sanitation Data'!$F$30,0,10*ROW('Sanitation Data'!F201))="","",OFFSET('Sanitation Data'!$F$30,0,10*ROW('Sanitation Data'!F201)))</f>
        <v/>
      </c>
      <c r="CX207" s="273" t="str">
        <f ca="true">+IF(OFFSET('Sanitation Data'!$F$31,0,10*ROW('Sanitation Data'!F201))="","",OFFSET('Sanitation Data'!$F$31,0,10*ROW('Sanitation Data'!F201)))</f>
        <v/>
      </c>
      <c r="CY207" s="273" t="str">
        <f ca="true">+IF(OFFSET('Sanitation Data'!$F$32,0,10*ROW('Sanitation Data'!F201))="","",OFFSET('Sanitation Data'!$F$32,0,10*ROW('Sanitation Data'!F201)))</f>
        <v/>
      </c>
      <c r="CZ207" s="273" t="str">
        <f ca="true">+IF(OFFSET('Sanitation Data'!$G$28,0,10*ROW('Sanitation Data'!G201))="","",OFFSET('Sanitation Data'!$G$28,0,10*ROW('Sanitation Data'!G201)))</f>
        <v/>
      </c>
      <c r="DA207" s="273" t="str">
        <f ca="true">+IF(OFFSET('Sanitation Data'!$G$29,0,10*ROW('Sanitation Data'!G201))="","",OFFSET('Sanitation Data'!$G$29,0,10*ROW('Sanitation Data'!G201)))</f>
        <v/>
      </c>
      <c r="DB207" s="273" t="str">
        <f ca="true">+IF(OFFSET('Sanitation Data'!$G$30,0,10*ROW('Sanitation Data'!G201))="","",OFFSET('Sanitation Data'!$G$30,0,10*ROW('Sanitation Data'!G201)))</f>
        <v/>
      </c>
      <c r="DC207" s="273" t="str">
        <f ca="true">+IF(OFFSET('Sanitation Data'!$G$31,0,10*ROW('Sanitation Data'!G201))="","",OFFSET('Sanitation Data'!$G$31,0,10*ROW('Sanitation Data'!G201)))</f>
        <v/>
      </c>
      <c r="DD207" s="273" t="str">
        <f ca="true">+IF(OFFSET('Sanitation Data'!$G$32,0,10*ROW('Sanitation Data'!G201))="","",OFFSET('Sanitation Data'!$G$32,0,10*ROW('Sanitation Data'!G201)))</f>
        <v/>
      </c>
      <c r="DE207" s="273" t="str">
        <f ca="true">+IF(OFFSET('Sanitation Data'!$H$28,0,10*ROW('Sanitation Data'!H201))="","",OFFSET('Sanitation Data'!$H$28,0,10*ROW('Sanitation Data'!H201)))</f>
        <v/>
      </c>
      <c r="DF207" s="273" t="str">
        <f ca="true">+IF(OFFSET('Sanitation Data'!$H$29,0,10*ROW('Sanitation Data'!H201))="","",OFFSET('Sanitation Data'!$H$29,0,10*ROW('Sanitation Data'!H201)))</f>
        <v/>
      </c>
      <c r="DG207" s="273" t="str">
        <f ca="true">+IF(OFFSET('Sanitation Data'!$H$30,0,10*ROW('Sanitation Data'!H201))="","",OFFSET('Sanitation Data'!$H$30,0,10*ROW('Sanitation Data'!H201)))</f>
        <v/>
      </c>
      <c r="DH207" s="273" t="str">
        <f ca="true">+IF(OFFSET('Sanitation Data'!$H$31,0,10*ROW('Sanitation Data'!H201))="","",OFFSET('Sanitation Data'!$H$31,0,10*ROW('Sanitation Data'!H201)))</f>
        <v/>
      </c>
      <c r="DI207" s="273" t="str">
        <f ca="true">+IF(OFFSET('Sanitation Data'!$H$32,0,10*ROW('Sanitation Data'!H201))="","",OFFSET('Sanitation Data'!$H$32,0,10*ROW('Sanitation Data'!H201)))</f>
        <v/>
      </c>
      <c r="DJ207" s="273" t="str">
        <f ca="true">+IF(OFFSET('Sanitation Data'!$I$28,0,10*ROW('Sanitation Data'!I201))="","",OFFSET('Sanitation Data'!$I$28,0,10*ROW('Sanitation Data'!I201)))</f>
        <v/>
      </c>
      <c r="DK207" s="273" t="str">
        <f ca="true">+IF(OFFSET('Sanitation Data'!$I$29,0,10*ROW('Sanitation Data'!I201))="","",OFFSET('Sanitation Data'!$I$29,0,10*ROW('Sanitation Data'!I201)))</f>
        <v/>
      </c>
      <c r="DL207" s="273" t="str">
        <f ca="true">+IF(OFFSET('Sanitation Data'!$I$30,0,10*ROW('Sanitation Data'!I201))="","",OFFSET('Sanitation Data'!$I$30,0,10*ROW('Sanitation Data'!I201)))</f>
        <v/>
      </c>
      <c r="DM207" s="273" t="str">
        <f ca="true">+IF(OFFSET('Sanitation Data'!$I$31,0,10*ROW('Sanitation Data'!I201))="","",OFFSET('Sanitation Data'!$I$31,0,10*ROW('Sanitation Data'!I201)))</f>
        <v/>
      </c>
      <c r="DN207" s="273" t="str">
        <f ca="true">+IF(OFFSET('Sanitation Data'!$I$32,0,10*ROW('Sanitation Data'!I201))="","",OFFSET('Sanitation Data'!$I$32,0,10*ROW('Sanitation Data'!I201)))</f>
        <v/>
      </c>
      <c r="DO207" s="273" t="str">
        <f ca="true">+IF(OFFSET('Hygiene Data'!$D$11,0,10*ROW('Hygiene Data'!D201))="","",OFFSET('Hygiene Data'!$D$11,0,10*ROW('Hygiene Data'!D201)))</f>
        <v/>
      </c>
      <c r="DP207" s="273" t="str">
        <f ca="true">+IF(OFFSET('Hygiene Data'!$D$12,0,10*ROW('Hygiene Data'!D201))="","",OFFSET('Hygiene Data'!$D$12,0,10*ROW('Hygiene Data'!D201)))</f>
        <v/>
      </c>
      <c r="DQ207" s="273" t="str">
        <f ca="true">+IF(OFFSET('Hygiene Data'!$D$13,0,10*ROW('Hygiene Data'!D201))="","",OFFSET('Hygiene Data'!$D$13,0,10*ROW('Hygiene Data'!D201)))</f>
        <v/>
      </c>
      <c r="DR207" s="273" t="str">
        <f ca="true">+IF(OFFSET('Hygiene Data'!$E$11,0,10*ROW('Hygiene Data'!E201))="","",OFFSET('Hygiene Data'!$E$11,0,10*ROW('Hygiene Data'!E201)))</f>
        <v/>
      </c>
      <c r="DS207" s="273" t="str">
        <f ca="true">+IF(OFFSET('Hygiene Data'!$E$12,0,10*ROW('Hygiene Data'!E201))="","",OFFSET('Hygiene Data'!$E$12,0,10*ROW('Hygiene Data'!E201)))</f>
        <v/>
      </c>
      <c r="DT207" s="273" t="str">
        <f ca="true">+IF(OFFSET('Hygiene Data'!$E$13,0,10*ROW('Hygiene Data'!E201))="","",OFFSET('Hygiene Data'!$E$13,0,10*ROW('Hygiene Data'!E201)))</f>
        <v/>
      </c>
      <c r="DU207" s="273" t="str">
        <f ca="true">+IF(OFFSET('Hygiene Data'!$F$11,0,10*ROW('Hygiene Data'!F201))="","",OFFSET('Hygiene Data'!$F$11,0,10*ROW('Hygiene Data'!F201)))</f>
        <v/>
      </c>
      <c r="DV207" s="273" t="str">
        <f ca="true">+IF(OFFSET('Hygiene Data'!$F$12,0,10*ROW('Hygiene Data'!F201))="","",OFFSET('Hygiene Data'!$F$12,0,10*ROW('Hygiene Data'!F201)))</f>
        <v/>
      </c>
      <c r="DW207" s="273" t="str">
        <f ca="true">+IF(OFFSET('Hygiene Data'!$F$13,0,10*ROW('Hygiene Data'!F201))="","",OFFSET('Hygiene Data'!$F$13,0,10*ROW('Hygiene Data'!F201)))</f>
        <v/>
      </c>
      <c r="DX207" s="273" t="str">
        <f ca="true">+IF(OFFSET('Hygiene Data'!$G$11,0,10*ROW('Hygiene Data'!G201))="","",OFFSET('Hygiene Data'!$G$11,0,10*ROW('Hygiene Data'!G201)))</f>
        <v/>
      </c>
      <c r="DY207" s="273" t="str">
        <f ca="true">+IF(OFFSET('Hygiene Data'!$G$12,0,10*ROW('Hygiene Data'!G201))="","",OFFSET('Hygiene Data'!$G$12,0,10*ROW('Hygiene Data'!G201)))</f>
        <v/>
      </c>
      <c r="DZ207" s="273" t="str">
        <f ca="true">+IF(OFFSET('Hygiene Data'!$G$13,0,10*ROW('Hygiene Data'!G201))="","",OFFSET('Hygiene Data'!$G$13,0,10*ROW('Hygiene Data'!G201)))</f>
        <v/>
      </c>
      <c r="EA207" s="273" t="str">
        <f ca="true">+IF(OFFSET('Hygiene Data'!$H$11,0,10*ROW('Hygiene Data'!H201))="","",OFFSET('Hygiene Data'!$H$11,0,10*ROW('Hygiene Data'!H201)))</f>
        <v/>
      </c>
      <c r="EB207" s="273" t="str">
        <f ca="true">+IF(OFFSET('Hygiene Data'!$H$12,0,10*ROW('Hygiene Data'!H201))="","",OFFSET('Hygiene Data'!$H$12,0,10*ROW('Hygiene Data'!H201)))</f>
        <v/>
      </c>
      <c r="EC207" s="273" t="str">
        <f ca="true">+IF(OFFSET('Hygiene Data'!$H$13,0,10*ROW('Hygiene Data'!H201))="","",OFFSET('Hygiene Data'!$H$13,0,10*ROW('Hygiene Data'!H201)))</f>
        <v/>
      </c>
      <c r="ED207" s="273" t="str">
        <f ca="true">+IF(OFFSET('Hygiene Data'!$I$11,0,10*ROW('Hygiene Data'!I201))="","",OFFSET('Hygiene Data'!$I$11,0,10*ROW('Hygiene Data'!I201)))</f>
        <v/>
      </c>
      <c r="EE207" s="273" t="str">
        <f ca="true">+IF(OFFSET('Hygiene Data'!$I$12,0,10*ROW('Hygiene Data'!I201))="","",OFFSET('Hygiene Data'!$I$12,0,10*ROW('Hygiene Data'!I201)))</f>
        <v/>
      </c>
      <c r="EF207" s="273"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3" t="s">
        <v>28</v>
      </c>
      <c r="C1" s="556" t="s">
        <v>245</v>
      </c>
      <c r="D1" s="318" t="s">
        <v>159</v>
      </c>
      <c r="E1" s="318"/>
      <c r="F1" s="318"/>
      <c r="G1" s="318"/>
      <c r="H1" s="318"/>
      <c r="I1" s="322"/>
      <c r="J1" s="310"/>
      <c r="K1" s="310"/>
      <c r="L1" s="323" t="s">
        <v>28</v>
      </c>
      <c r="M1" s="556" t="s">
        <v>245</v>
      </c>
      <c r="N1" s="318" t="s">
        <v>159</v>
      </c>
      <c r="O1" s="318"/>
      <c r="P1" s="318"/>
      <c r="Q1" s="318"/>
      <c r="R1" s="318"/>
      <c r="S1" s="322"/>
      <c r="T1" s="310"/>
      <c r="U1" s="310"/>
      <c r="V1" s="323" t="s">
        <v>28</v>
      </c>
      <c r="W1" s="556" t="s">
        <v>246</v>
      </c>
      <c r="X1" s="318" t="s">
        <v>159</v>
      </c>
      <c r="Y1" s="318"/>
      <c r="Z1" s="318"/>
      <c r="AA1" s="318"/>
      <c r="AB1" s="318"/>
      <c r="AC1" s="322"/>
      <c r="AD1" s="310"/>
      <c r="AE1" s="310"/>
      <c r="AF1" s="323" t="s">
        <v>28</v>
      </c>
      <c r="AG1" s="556" t="s">
        <v>247</v>
      </c>
      <c r="AH1" s="318" t="s">
        <v>159</v>
      </c>
      <c r="AI1" s="318"/>
      <c r="AJ1" s="318"/>
      <c r="AK1" s="318"/>
      <c r="AL1" s="318"/>
      <c r="AM1" s="322"/>
      <c r="AN1" s="310"/>
      <c r="AO1" s="310"/>
      <c r="AP1" s="323" t="s">
        <v>28</v>
      </c>
      <c r="AQ1" s="556" t="s">
        <v>247</v>
      </c>
      <c r="AR1" s="318" t="s">
        <v>159</v>
      </c>
      <c r="AS1" s="318"/>
      <c r="AT1" s="318"/>
      <c r="AU1" s="318"/>
      <c r="AV1" s="318"/>
      <c r="AW1" s="322"/>
      <c r="AX1" s="310"/>
      <c r="AY1" s="310"/>
      <c r="AZ1" s="323" t="s">
        <v>28</v>
      </c>
      <c r="BA1" s="556">
        <v>2019</v>
      </c>
      <c r="BB1" s="318" t="s">
        <v>159</v>
      </c>
      <c r="BC1" s="318"/>
      <c r="BD1" s="318"/>
      <c r="BE1" s="318"/>
      <c r="BF1" s="318"/>
      <c r="BG1" s="322"/>
      <c r="BH1" s="310"/>
      <c r="BI1" s="310"/>
      <c r="BJ1" s="323" t="s">
        <v>28</v>
      </c>
      <c r="BK1" s="556">
        <v>2020</v>
      </c>
      <c r="BL1" s="318" t="s">
        <v>159</v>
      </c>
      <c r="BM1" s="318"/>
      <c r="BN1" s="318"/>
      <c r="BO1" s="318"/>
      <c r="BP1" s="318"/>
      <c r="BQ1" s="322"/>
      <c r="BR1" s="310"/>
      <c r="BS1" s="310"/>
    </row>
    <row xmlns:x14ac="http://schemas.microsoft.com/office/spreadsheetml/2009/9/ac" r="2" s="309" customFormat="true" ht="30" customHeight="true" x14ac:dyDescent="0.25">
      <c r="A2" s="572" t="s">
        <v>266</v>
      </c>
      <c r="B2" s="319" t="s">
        <v>240</v>
      </c>
      <c r="C2" s="241" t="s">
        <v>162</v>
      </c>
      <c r="D2" s="241" t="s">
        <v>160</v>
      </c>
      <c r="E2" s="320"/>
      <c r="F2" s="320"/>
      <c r="G2" s="320"/>
      <c r="H2" s="320"/>
      <c r="I2" s="321"/>
      <c r="J2" s="310" t="s">
        <v>248</v>
      </c>
      <c r="K2" s="310"/>
      <c r="L2" s="319" t="s">
        <v>241</v>
      </c>
      <c r="M2" s="241" t="s">
        <v>182</v>
      </c>
      <c r="N2" s="241" t="s">
        <v>161</v>
      </c>
      <c r="O2" s="320"/>
      <c r="P2" s="320"/>
      <c r="Q2" s="320"/>
      <c r="R2" s="320"/>
      <c r="S2" s="321"/>
      <c r="T2" s="310" t="s">
        <v>248</v>
      </c>
      <c r="U2" s="310"/>
      <c r="V2" s="319" t="s">
        <v>242</v>
      </c>
      <c r="W2" s="241" t="s">
        <v>162</v>
      </c>
      <c r="X2" s="241" t="s">
        <v>214</v>
      </c>
      <c r="Y2" s="320"/>
      <c r="Z2" s="320"/>
      <c r="AA2" s="320"/>
      <c r="AB2" s="320"/>
      <c r="AC2" s="321"/>
      <c r="AD2" s="310" t="s">
        <v>248</v>
      </c>
      <c r="AE2" s="310"/>
      <c r="AF2" s="319" t="s">
        <v>243</v>
      </c>
      <c r="AG2" s="241" t="s">
        <v>233</v>
      </c>
      <c r="AH2" s="241" t="s">
        <v>232</v>
      </c>
      <c r="AI2" s="320"/>
      <c r="AJ2" s="320"/>
      <c r="AK2" s="320"/>
      <c r="AL2" s="320"/>
      <c r="AM2" s="321"/>
      <c r="AN2" s="310" t="s">
        <v>248</v>
      </c>
      <c r="AO2" s="310"/>
      <c r="AP2" s="319" t="s">
        <v>244</v>
      </c>
      <c r="AQ2" s="241" t="s">
        <v>182</v>
      </c>
      <c r="AR2" s="241" t="s">
        <v>161</v>
      </c>
      <c r="AS2" s="320"/>
      <c r="AT2" s="320"/>
      <c r="AU2" s="320"/>
      <c r="AV2" s="320"/>
      <c r="AW2" s="321"/>
      <c r="AX2" s="310" t="s">
        <v>248</v>
      </c>
      <c r="AY2" s="310"/>
      <c r="AZ2" s="319" t="s">
        <v>271</v>
      </c>
      <c r="BA2" s="241" t="s">
        <v>233</v>
      </c>
      <c r="BB2" s="241" t="s">
        <v>272</v>
      </c>
      <c r="BC2" s="320"/>
      <c r="BD2" s="320"/>
      <c r="BE2" s="320"/>
      <c r="BF2" s="320"/>
      <c r="BG2" s="321"/>
      <c r="BH2" s="310" t="s">
        <v>248</v>
      </c>
      <c r="BI2" s="310"/>
      <c r="BJ2" s="319" t="s">
        <v>273</v>
      </c>
      <c r="BK2" s="241" t="s">
        <v>162</v>
      </c>
      <c r="BL2" s="241" t="s">
        <v>274</v>
      </c>
      <c r="BM2" s="320"/>
      <c r="BN2" s="320"/>
      <c r="BO2" s="320"/>
      <c r="BP2" s="320"/>
      <c r="BQ2" s="321"/>
      <c r="BR2" s="310" t="s">
        <v>248</v>
      </c>
      <c r="BS2" s="310"/>
    </row>
    <row xmlns:x14ac="http://schemas.microsoft.com/office/spreadsheetml/2009/9/ac" r="3" s="249" customFormat="true" ht="18" customHeight="true" x14ac:dyDescent="0.25">
      <c r="A3" s="572"/>
      <c r="B3" s="242" t="s">
        <v>174</v>
      </c>
      <c r="C3" s="243" t="s">
        <v>56</v>
      </c>
      <c r="D3" s="244" t="s">
        <v>7</v>
      </c>
      <c r="E3" s="245" t="s">
        <v>1</v>
      </c>
      <c r="F3" s="245" t="s">
        <v>2</v>
      </c>
      <c r="G3" s="245" t="s">
        <v>16</v>
      </c>
      <c r="H3" s="245" t="s">
        <v>17</v>
      </c>
      <c r="I3" s="246" t="s">
        <v>18</v>
      </c>
      <c r="J3" s="247"/>
      <c r="K3" s="247"/>
      <c r="L3" s="242" t="s">
        <v>174</v>
      </c>
      <c r="M3" s="243" t="s">
        <v>56</v>
      </c>
      <c r="N3" s="244" t="s">
        <v>7</v>
      </c>
      <c r="O3" s="245" t="s">
        <v>1</v>
      </c>
      <c r="P3" s="245" t="s">
        <v>2</v>
      </c>
      <c r="Q3" s="245" t="s">
        <v>16</v>
      </c>
      <c r="R3" s="245" t="s">
        <v>17</v>
      </c>
      <c r="S3" s="246" t="s">
        <v>18</v>
      </c>
      <c r="T3" s="247"/>
      <c r="U3" s="247"/>
      <c r="V3" s="242" t="s">
        <v>174</v>
      </c>
      <c r="W3" s="243" t="s">
        <v>56</v>
      </c>
      <c r="X3" s="244" t="s">
        <v>7</v>
      </c>
      <c r="Y3" s="245" t="s">
        <v>1</v>
      </c>
      <c r="Z3" s="245" t="s">
        <v>2</v>
      </c>
      <c r="AA3" s="245" t="s">
        <v>16</v>
      </c>
      <c r="AB3" s="245" t="s">
        <v>17</v>
      </c>
      <c r="AC3" s="246" t="s">
        <v>18</v>
      </c>
      <c r="AD3" s="247"/>
      <c r="AE3" s="247"/>
      <c r="AF3" s="242" t="s">
        <v>174</v>
      </c>
      <c r="AG3" s="243" t="s">
        <v>56</v>
      </c>
      <c r="AH3" s="244" t="s">
        <v>7</v>
      </c>
      <c r="AI3" s="245" t="s">
        <v>1</v>
      </c>
      <c r="AJ3" s="245" t="s">
        <v>2</v>
      </c>
      <c r="AK3" s="245" t="s">
        <v>16</v>
      </c>
      <c r="AL3" s="245" t="s">
        <v>17</v>
      </c>
      <c r="AM3" s="246" t="s">
        <v>18</v>
      </c>
      <c r="AN3" s="247"/>
      <c r="AO3" s="247"/>
      <c r="AP3" s="242" t="s">
        <v>174</v>
      </c>
      <c r="AQ3" s="243" t="s">
        <v>56</v>
      </c>
      <c r="AR3" s="244" t="s">
        <v>7</v>
      </c>
      <c r="AS3" s="245" t="s">
        <v>1</v>
      </c>
      <c r="AT3" s="245" t="s">
        <v>2</v>
      </c>
      <c r="AU3" s="245" t="s">
        <v>16</v>
      </c>
      <c r="AV3" s="245" t="s">
        <v>17</v>
      </c>
      <c r="AW3" s="246" t="s">
        <v>18</v>
      </c>
      <c r="AX3" s="247"/>
      <c r="AY3" s="247"/>
      <c r="AZ3" s="242" t="s">
        <v>174</v>
      </c>
      <c r="BA3" s="243" t="s">
        <v>56</v>
      </c>
      <c r="BB3" s="244" t="s">
        <v>7</v>
      </c>
      <c r="BC3" s="245" t="s">
        <v>1</v>
      </c>
      <c r="BD3" s="245" t="s">
        <v>2</v>
      </c>
      <c r="BE3" s="245" t="s">
        <v>16</v>
      </c>
      <c r="BF3" s="245" t="s">
        <v>17</v>
      </c>
      <c r="BG3" s="246" t="s">
        <v>18</v>
      </c>
      <c r="BH3" s="247"/>
      <c r="BI3" s="247"/>
      <c r="BJ3" s="242" t="s">
        <v>174</v>
      </c>
      <c r="BK3" s="243" t="s">
        <v>56</v>
      </c>
      <c r="BL3" s="244" t="s">
        <v>7</v>
      </c>
      <c r="BM3" s="245" t="s">
        <v>1</v>
      </c>
      <c r="BN3" s="245" t="s">
        <v>2</v>
      </c>
      <c r="BO3" s="245" t="s">
        <v>16</v>
      </c>
      <c r="BP3" s="245" t="s">
        <v>17</v>
      </c>
      <c r="BQ3" s="246" t="s">
        <v>18</v>
      </c>
      <c r="BR3" s="247"/>
      <c r="BS3" s="247"/>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8" t="str">
        <f>IF(ISBLANK('Data Summary'!A6),"",'Data Summary'!A6)</f>
        <v>AGO_2010_SUR</v>
      </c>
      <c r="B4" s="122"/>
      <c r="C4" s="65" t="s">
        <v>24</v>
      </c>
      <c r="D4" s="9" t="str">
        <f>IF(COUNTA(D13)=0,"",D13)</f>
        <v/>
      </c>
      <c r="E4" s="9" t="str">
        <f t="shared" ref="E4:I4" si="0">IF(COUNTA(E13)=0,"",E13)</f>
        <v/>
      </c>
      <c r="F4" s="9" t="str">
        <f t="shared" si="0"/>
        <v/>
      </c>
      <c r="G4" s="9" t="str">
        <f t="shared" si="0"/>
        <v/>
      </c>
      <c r="H4" s="9" t="str">
        <f t="shared" si="0"/>
        <v/>
      </c>
      <c r="I4" s="29" t="str">
        <f t="shared" si="0"/>
        <v/>
      </c>
      <c r="J4" s="24"/>
      <c r="K4" s="24"/>
      <c r="L4" s="122"/>
      <c r="M4" s="15" t="s">
        <v>24</v>
      </c>
      <c r="N4" s="9" t="str">
        <f t="shared" ref="N4:S4" si="1">IF(COUNTA(N13)=0,"",N13)</f>
        <v/>
      </c>
      <c r="O4" s="9" t="str">
        <f t="shared" si="1"/>
        <v/>
      </c>
      <c r="P4" s="9" t="str">
        <f t="shared" si="1"/>
        <v/>
      </c>
      <c r="Q4" s="9" t="str">
        <f t="shared" si="1"/>
        <v/>
      </c>
      <c r="R4" s="9" t="str">
        <f t="shared" si="1"/>
        <v/>
      </c>
      <c r="S4" s="29" t="str">
        <f t="shared" si="1"/>
        <v/>
      </c>
      <c r="T4" s="24"/>
      <c r="U4" s="24"/>
      <c r="V4" s="122"/>
      <c r="W4" s="15" t="s">
        <v>24</v>
      </c>
      <c r="X4" s="9">
        <f t="shared" ref="X4:AC4" si="2">IF(COUNTA(X13)=0,"",X13)</f>
        <v>55.73</v>
      </c>
      <c r="Y4" s="9" t="str">
        <f t="shared" si="2"/>
        <v/>
      </c>
      <c r="Z4" s="9" t="str">
        <f t="shared" si="2"/>
        <v/>
      </c>
      <c r="AA4" s="9" t="str">
        <f t="shared" si="2"/>
        <v/>
      </c>
      <c r="AB4" s="9" t="str">
        <f t="shared" si="2"/>
        <v/>
      </c>
      <c r="AC4" s="29" t="str">
        <f t="shared" si="2"/>
        <v/>
      </c>
      <c r="AD4" s="24"/>
      <c r="AE4" s="24"/>
      <c r="AF4" s="122"/>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2"/>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2"/>
      <c r="BA4" s="15" t="s">
        <v>24</v>
      </c>
      <c r="BB4" s="9">
        <f t="shared" ref="BB4:BG4" si="5">IF(COUNTA(BB13)=0,"",BB13)</f>
        <v>81.674473067915699</v>
      </c>
      <c r="BC4" s="9" t="str">
        <f t="shared" si="5"/>
        <v/>
      </c>
      <c r="BD4" s="9" t="str">
        <f t="shared" si="5"/>
        <v/>
      </c>
      <c r="BE4" s="9" t="str">
        <f t="shared" si="5"/>
        <v/>
      </c>
      <c r="BF4" s="9">
        <f t="shared" si="5"/>
        <v>81.674473067915699</v>
      </c>
      <c r="BG4" s="29" t="str">
        <f t="shared" si="5"/>
        <v/>
      </c>
      <c r="BH4" s="24"/>
      <c r="BI4" s="24"/>
      <c r="BJ4" s="122"/>
      <c r="BK4" s="15" t="s">
        <v>24</v>
      </c>
      <c r="BL4" s="9">
        <f t="shared" ref="BL4:BQ4" si="6">IF(COUNTA(BL13)=0,"",BL13)</f>
        <v>9.1865600000000001</v>
      </c>
      <c r="BM4" s="9">
        <f t="shared" si="6"/>
        <v>4.6164899999999998</v>
      </c>
      <c r="BN4" s="9">
        <f t="shared" si="6"/>
        <v>31.589279999999999</v>
      </c>
      <c r="BO4" s="9" t="str">
        <f t="shared" si="6"/>
        <v/>
      </c>
      <c r="BP4" s="9" t="str">
        <f t="shared" si="6"/>
        <v/>
      </c>
      <c r="BQ4" s="29" t="str">
        <f t="shared" si="6"/>
        <v/>
      </c>
      <c r="BR4" s="24"/>
      <c r="BS4" s="24"/>
      <c r="BT4" s="130"/>
      <c r="CD4" s="130"/>
      <c r="CN4" s="130"/>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78" t="str">
        <f ca="true">IF(ISBLANK('Data Summary'!A7),"",'Data Summary'!A7)</f>
        <v>AGO_2010_UIS</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15" t="s">
        <v>0</v>
      </c>
      <c r="N5" s="9"/>
      <c r="O5" s="9" t="str">
        <f>IF((COUNTA(O14:O25)=0)+(COUNTA(O13)=0),"",100-O13-SUMPRODUCT(M14:M25,O14:O25))</f>
        <v/>
      </c>
      <c r="P5" s="9" t="str">
        <f>IF((COUNTA(P14:P25)=0)+(COUNTA(P13)=0),"",100-P13-SUMPRODUCT(M14:M25,P14:P25))</f>
        <v/>
      </c>
      <c r="Q5" s="9"/>
      <c r="R5" s="9"/>
      <c r="S5" s="29"/>
      <c r="T5" s="24"/>
      <c r="U5" s="24"/>
      <c r="V5" s="122"/>
      <c r="W5" s="15" t="s">
        <v>0</v>
      </c>
      <c r="X5" s="9"/>
      <c r="Y5" s="9" t="str">
        <f>IF((COUNTA(Y14:Y25)=0)+(COUNTA(Y13)=0),"",100-Y13-SUMPRODUCT(W14:W25,Y14:Y25))</f>
        <v/>
      </c>
      <c r="Z5" s="9" t="str">
        <f>IF((COUNTA(Z14:Z25)=0)+(COUNTA(Z13)=0),"",100-Z13-SUMPRODUCT(W14:W25,Z14:Z25))</f>
        <v/>
      </c>
      <c r="AA5" s="9"/>
      <c r="AB5" s="9"/>
      <c r="AC5" s="29"/>
      <c r="AD5" s="24"/>
      <c r="AE5" s="24"/>
      <c r="AF5" s="122"/>
      <c r="AG5" s="15" t="s">
        <v>0</v>
      </c>
      <c r="AH5" s="9"/>
      <c r="AI5" s="9" t="str">
        <f>IF((COUNTA(AI14:AI25)=0)+(COUNTA(AI13)=0),"",100-AI13-SUMPRODUCT(AG14:AG25,AI14:AI25))</f>
        <v/>
      </c>
      <c r="AJ5" s="9" t="str">
        <f>IF((COUNTA(AJ14:AJ25)=0)+(COUNTA(AJ13)=0),"",100-AJ13-SUMPRODUCT(AG14:AG25,AJ14:AJ25))</f>
        <v/>
      </c>
      <c r="AK5" s="9"/>
      <c r="AL5" s="9"/>
      <c r="AM5" s="29"/>
      <c r="AN5" s="24"/>
      <c r="AO5" s="24"/>
      <c r="AP5" s="122"/>
      <c r="AQ5" s="15" t="s">
        <v>0</v>
      </c>
      <c r="AR5" s="9"/>
      <c r="AS5" s="9" t="str">
        <f>IF((COUNTA(AS14:AS25)=0)+(COUNTA(AS13)=0),"",100-AS13-SUMPRODUCT(AQ14:AQ25,AS14:AS25))</f>
        <v/>
      </c>
      <c r="AT5" s="9" t="str">
        <f>IF((COUNTA(AT14:AT25)=0)+(COUNTA(AT13)=0),"",100-AT13-SUMPRODUCT(AQ14:AQ25,AT14:AT25))</f>
        <v/>
      </c>
      <c r="AU5" s="9"/>
      <c r="AV5" s="9"/>
      <c r="AW5" s="29"/>
      <c r="AX5" s="24"/>
      <c r="AY5" s="24"/>
      <c r="AZ5" s="122"/>
      <c r="BA5" s="15" t="s">
        <v>0</v>
      </c>
      <c r="BB5" s="9"/>
      <c r="BC5" s="9" t="str">
        <f>IF((COUNTA(BC14:BC25)=0)+(COUNTA(BC13)=0),"",100-BC13-SUMPRODUCT(BA14:BA25,BC14:BC25))</f>
        <v/>
      </c>
      <c r="BD5" s="9" t="str">
        <f>IF((COUNTA(BD14:BD25)=0)+(COUNTA(BD13)=0),"",100-BD13-SUMPRODUCT(BA14:BA25,BD14:BD25))</f>
        <v/>
      </c>
      <c r="BE5" s="9"/>
      <c r="BF5" s="9"/>
      <c r="BG5" s="29"/>
      <c r="BH5" s="24"/>
      <c r="BI5" s="24"/>
      <c r="BJ5" s="122"/>
      <c r="BK5" s="15" t="s">
        <v>0</v>
      </c>
      <c r="BL5" s="9"/>
      <c r="BM5" s="9" t="str">
        <f>IF((COUNTA(BM14:BM25)=0)+(COUNTA(BM13)=0),"",100-BM13-SUMPRODUCT(BK14:BK25,BM14:BM25))</f>
        <v/>
      </c>
      <c r="BN5" s="9" t="str">
        <f>IF((COUNTA(BN14:BN25)=0)+(COUNTA(BN13)=0),"",100-BN13-SUMPRODUCT(BK14:BK25,BN14:BN25))</f>
        <v/>
      </c>
      <c r="BO5" s="9"/>
      <c r="BP5" s="9"/>
      <c r="BQ5" s="29"/>
      <c r="BR5" s="24"/>
      <c r="BS5" s="24"/>
      <c r="BT5" s="130"/>
      <c r="CD5" s="130"/>
      <c r="CN5" s="130"/>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78" t="str">
        <f ca="true">IF(ISBLANK('Data Summary'!A8),"",'Data Summary'!A8)</f>
        <v>AGO_2015_SUR</v>
      </c>
      <c r="B6" s="122"/>
      <c r="C6" s="65" t="s">
        <v>19</v>
      </c>
      <c r="D6" s="9">
        <f>IF(COUNTA(D14:D25)=0,"",SUMPRODUCT(D14:D25,C14:C25))</f>
        <v>30</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2"/>
      <c r="M6" s="15" t="s">
        <v>19</v>
      </c>
      <c r="N6" s="9">
        <f>IF(COUNTA(N14:N25)=0,"",SUMPRODUCT(N14:N25,M14:M25))</f>
        <v>51</v>
      </c>
      <c r="O6" s="9" t="str">
        <f>IF(COUNTA(O14:O25)=0,"",SUMPRODUCT(O14:O25,M14:M25))</f>
        <v/>
      </c>
      <c r="P6" s="9" t="str">
        <f>IF(COUNTA(P14:P25)=0,"",SUMPRODUCT(P14:P25,M14:M25))</f>
        <v/>
      </c>
      <c r="Q6" s="9" t="str">
        <f>IF(COUNTA(Q14:Q25)=0,"",SUMPRODUCT(Q14:Q25,M14:M25))</f>
        <v/>
      </c>
      <c r="R6" s="9">
        <f>IF(COUNTA(R14:R25)=0,"",SUMPRODUCT(R14:R25,M14:M25))</f>
        <v>51</v>
      </c>
      <c r="S6" s="29" t="str">
        <f>IF(COUNTA(S14:S25)=0,"",SUMPRODUCT(S14:S25,M14:M25))</f>
        <v/>
      </c>
      <c r="T6" s="24"/>
      <c r="U6" s="24"/>
      <c r="V6" s="122"/>
      <c r="W6" s="15" t="s">
        <v>19</v>
      </c>
      <c r="X6" s="9">
        <f>IF(COUNTA(X14:X25)=0,"",SUMPRODUCT(X14:X25,W14:W25))</f>
        <v>80.414999999999992</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2"/>
      <c r="AG6" s="15" t="s">
        <v>19</v>
      </c>
      <c r="AH6" s="9">
        <f>IF(COUNTA(AH14:AH25)=0,"",SUMPRODUCT(AH14:AH25,AG14:AG25))</f>
        <v>31.463201503585665</v>
      </c>
      <c r="AI6" s="9" t="str">
        <f>IF(COUNTA(AI14:AI25)=0,"",SUMPRODUCT(AI14:AI25,AG14:AG25))</f>
        <v/>
      </c>
      <c r="AJ6" s="9" t="str">
        <f>IF(COUNTA(AJ14:AJ25)=0,"",SUMPRODUCT(AJ14:AJ25,AG14:AG25))</f>
        <v/>
      </c>
      <c r="AK6" s="9" t="str">
        <f>IF(COUNTA(AK14:AK25)=0,"",SUMPRODUCT(AK14:AK25,AG14:AG25))</f>
        <v/>
      </c>
      <c r="AL6" s="9">
        <f>IF(COUNTA(AL14:AL25)=0,"",SUMPRODUCT(AL14:AL25,AG14:AG25))</f>
        <v>18.5</v>
      </c>
      <c r="AM6" s="29">
        <f>IF(COUNTA(AM14:AM25)=0,"",SUMPRODUCT(AM14:AM25,AG14:AG25))</f>
        <v>48.242013776446122</v>
      </c>
      <c r="AN6" s="24"/>
      <c r="AO6" s="24"/>
      <c r="AP6" s="122"/>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2"/>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2"/>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30"/>
      <c r="CD6" s="130"/>
      <c r="CN6" s="130"/>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78" t="str">
        <f ca="true">IF(ISBLANK('Data Summary'!A9),"",'Data Summary'!A9)</f>
        <v>AGO_2016_EMIS</v>
      </c>
      <c r="B7" s="122"/>
      <c r="C7" s="104" t="s">
        <v>38</v>
      </c>
      <c r="D7" s="8"/>
      <c r="E7" s="8"/>
      <c r="F7" s="8"/>
      <c r="G7" s="8"/>
      <c r="H7" s="8"/>
      <c r="I7" s="29"/>
      <c r="J7" s="24"/>
      <c r="K7" s="24"/>
      <c r="L7" s="122"/>
      <c r="M7" s="46" t="s">
        <v>38</v>
      </c>
      <c r="N7" s="8"/>
      <c r="O7" s="8"/>
      <c r="P7" s="8"/>
      <c r="Q7" s="8"/>
      <c r="R7" s="8"/>
      <c r="S7" s="29"/>
      <c r="T7" s="24"/>
      <c r="U7" s="24"/>
      <c r="V7" s="122" t="s">
        <v>221</v>
      </c>
      <c r="W7" s="46" t="s">
        <v>38</v>
      </c>
      <c r="X7" s="8">
        <f>23.12+24.02</f>
        <v>47.14</v>
      </c>
      <c r="Y7" s="8"/>
      <c r="Z7" s="8"/>
      <c r="AA7" s="8"/>
      <c r="AB7" s="8"/>
      <c r="AC7" s="29"/>
      <c r="AD7" s="24"/>
      <c r="AE7" s="24"/>
      <c r="AF7" s="122"/>
      <c r="AG7" s="46" t="s">
        <v>38</v>
      </c>
      <c r="AH7" s="8"/>
      <c r="AI7" s="8"/>
      <c r="AJ7" s="8"/>
      <c r="AK7" s="8"/>
      <c r="AL7" s="8"/>
      <c r="AM7" s="29"/>
      <c r="AN7" s="24"/>
      <c r="AO7" s="24"/>
      <c r="AP7" s="122"/>
      <c r="AQ7" s="46" t="s">
        <v>38</v>
      </c>
      <c r="AR7" s="8"/>
      <c r="AS7" s="8"/>
      <c r="AT7" s="8"/>
      <c r="AU7" s="8"/>
      <c r="AV7" s="8"/>
      <c r="AW7" s="29"/>
      <c r="AX7" s="24"/>
      <c r="AY7" s="24"/>
      <c r="AZ7" s="122"/>
      <c r="BA7" s="46" t="s">
        <v>38</v>
      </c>
      <c r="BB7" s="8"/>
      <c r="BC7" s="8"/>
      <c r="BD7" s="8"/>
      <c r="BE7" s="8"/>
      <c r="BF7" s="8"/>
      <c r="BG7" s="29"/>
      <c r="BH7" s="24"/>
      <c r="BI7" s="24"/>
      <c r="BJ7" s="122"/>
      <c r="BK7" s="46" t="s">
        <v>38</v>
      </c>
      <c r="BL7" s="8"/>
      <c r="BM7" s="8"/>
      <c r="BN7" s="8"/>
      <c r="BO7" s="8"/>
      <c r="BP7" s="8"/>
      <c r="BQ7" s="29"/>
      <c r="BR7" s="24"/>
      <c r="BS7" s="24"/>
      <c r="BT7" s="130"/>
      <c r="CD7" s="130"/>
      <c r="CN7" s="130"/>
      <c r="CX7" s="130"/>
      <c r="DH7" s="130"/>
      <c r="DR7" s="130"/>
      <c r="EB7" s="130"/>
      <c r="EL7" s="130"/>
      <c r="EV7" s="130"/>
      <c r="FF7" s="130"/>
      <c r="FP7" s="130"/>
      <c r="FZ7" s="130"/>
      <c r="GJ7" s="130"/>
      <c r="GT7" s="130"/>
      <c r="HD7" s="130"/>
      <c r="HN7" s="130"/>
      <c r="HX7" s="130"/>
    </row>
    <row xmlns:x14ac="http://schemas.microsoft.com/office/spreadsheetml/2009/9/ac" r="8" s="4" customFormat="true" ht="15.6" customHeight="true" x14ac:dyDescent="0.25">
      <c r="A8" s="378" t="str">
        <f ca="true">IF(ISBLANK('Data Summary'!A10),"",'Data Summary'!A10)</f>
        <v>AGO_2016_UIS</v>
      </c>
      <c r="B8" s="122"/>
      <c r="C8" s="104" t="s">
        <v>106</v>
      </c>
      <c r="D8" s="105"/>
      <c r="E8" s="9"/>
      <c r="F8" s="9"/>
      <c r="G8" s="9"/>
      <c r="H8" s="9"/>
      <c r="I8" s="29"/>
      <c r="J8" s="24"/>
      <c r="K8" s="24"/>
      <c r="L8" s="122"/>
      <c r="M8" s="46" t="s">
        <v>106</v>
      </c>
      <c r="N8" s="9"/>
      <c r="O8" s="9"/>
      <c r="P8" s="9"/>
      <c r="Q8" s="9"/>
      <c r="R8" s="9"/>
      <c r="S8" s="29"/>
      <c r="T8" s="24"/>
      <c r="U8" s="24"/>
      <c r="V8" s="122"/>
      <c r="W8" s="46" t="s">
        <v>106</v>
      </c>
      <c r="X8" s="9"/>
      <c r="Y8" s="9"/>
      <c r="Z8" s="9"/>
      <c r="AA8" s="9"/>
      <c r="AB8" s="9"/>
      <c r="AC8" s="29"/>
      <c r="AD8" s="24"/>
      <c r="AE8" s="24"/>
      <c r="AF8" s="122"/>
      <c r="AG8" s="46" t="s">
        <v>106</v>
      </c>
      <c r="AH8" s="9"/>
      <c r="AI8" s="9"/>
      <c r="AJ8" s="9"/>
      <c r="AK8" s="9"/>
      <c r="AL8" s="9"/>
      <c r="AM8" s="29"/>
      <c r="AN8" s="24"/>
      <c r="AO8" s="24"/>
      <c r="AP8" s="122"/>
      <c r="AQ8" s="46" t="s">
        <v>106</v>
      </c>
      <c r="AR8" s="9"/>
      <c r="AS8" s="9"/>
      <c r="AT8" s="9"/>
      <c r="AU8" s="9"/>
      <c r="AV8" s="9"/>
      <c r="AW8" s="29"/>
      <c r="AX8" s="24"/>
      <c r="AY8" s="24"/>
      <c r="AZ8" s="122"/>
      <c r="BA8" s="46" t="s">
        <v>106</v>
      </c>
      <c r="BB8" s="9"/>
      <c r="BC8" s="9"/>
      <c r="BD8" s="9"/>
      <c r="BE8" s="9"/>
      <c r="BF8" s="9"/>
      <c r="BG8" s="29"/>
      <c r="BH8" s="24"/>
      <c r="BI8" s="24"/>
      <c r="BJ8" s="122"/>
      <c r="BK8" s="46" t="s">
        <v>106</v>
      </c>
      <c r="BL8" s="9"/>
      <c r="BM8" s="9"/>
      <c r="BN8" s="9"/>
      <c r="BO8" s="9"/>
      <c r="BP8" s="9"/>
      <c r="BQ8" s="29"/>
      <c r="BR8" s="24"/>
      <c r="BS8" s="24"/>
      <c r="BT8" s="130"/>
      <c r="CD8" s="130"/>
      <c r="CN8" s="130"/>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78" t="str">
        <f ca="true">IF(ISBLANK('Data Summary'!A11),"",'Data Summary'!A11)</f>
        <v>AGO_2019_EMIS</v>
      </c>
      <c r="B9" s="122"/>
      <c r="C9" s="65" t="s">
        <v>175</v>
      </c>
      <c r="D9" s="106"/>
      <c r="E9" s="7"/>
      <c r="F9" s="7"/>
      <c r="G9" s="7"/>
      <c r="H9" s="7"/>
      <c r="I9" s="26"/>
      <c r="J9" s="24"/>
      <c r="K9" s="24"/>
      <c r="L9" s="122"/>
      <c r="M9" s="65" t="s">
        <v>175</v>
      </c>
      <c r="N9" s="8"/>
      <c r="O9" s="8"/>
      <c r="P9" s="8"/>
      <c r="Q9" s="8"/>
      <c r="R9" s="8"/>
      <c r="S9" s="26"/>
      <c r="T9" s="24"/>
      <c r="U9" s="24"/>
      <c r="V9" s="122"/>
      <c r="W9" s="65" t="s">
        <v>175</v>
      </c>
      <c r="X9" s="8"/>
      <c r="Y9" s="8"/>
      <c r="Z9" s="8"/>
      <c r="AA9" s="8"/>
      <c r="AB9" s="8"/>
      <c r="AC9" s="26"/>
      <c r="AD9" s="24"/>
      <c r="AE9" s="24"/>
      <c r="AF9" s="122"/>
      <c r="AG9" s="65" t="s">
        <v>175</v>
      </c>
      <c r="AH9" s="8"/>
      <c r="AI9" s="8"/>
      <c r="AJ9" s="8"/>
      <c r="AK9" s="8"/>
      <c r="AL9" s="8"/>
      <c r="AM9" s="26"/>
      <c r="AN9" s="24"/>
      <c r="AO9" s="24"/>
      <c r="AP9" s="122" t="s">
        <v>237</v>
      </c>
      <c r="AQ9" s="65" t="s">
        <v>175</v>
      </c>
      <c r="AR9" s="8">
        <v>35.985999999999997</v>
      </c>
      <c r="AS9" s="8"/>
      <c r="AT9" s="8"/>
      <c r="AU9" s="8"/>
      <c r="AV9" s="8">
        <v>19.967500000000001</v>
      </c>
      <c r="AW9" s="26">
        <v>56.533369999999998</v>
      </c>
      <c r="AX9" s="24"/>
      <c r="AY9" s="24"/>
      <c r="AZ9" s="122"/>
      <c r="BA9" s="65" t="s">
        <v>175</v>
      </c>
      <c r="BB9" s="8"/>
      <c r="BC9" s="8"/>
      <c r="BD9" s="8"/>
      <c r="BE9" s="8"/>
      <c r="BF9" s="8"/>
      <c r="BG9" s="26"/>
      <c r="BH9" s="24"/>
      <c r="BI9" s="24"/>
      <c r="BJ9" s="122"/>
      <c r="BK9" s="65" t="s">
        <v>175</v>
      </c>
      <c r="BL9" s="8"/>
      <c r="BM9" s="8"/>
      <c r="BN9" s="8"/>
      <c r="BO9" s="8"/>
      <c r="BP9" s="8"/>
      <c r="BQ9" s="26"/>
      <c r="BR9" s="24"/>
      <c r="BS9" s="24"/>
      <c r="BT9" s="130"/>
      <c r="CD9" s="130"/>
      <c r="CN9" s="130"/>
      <c r="CX9" s="130"/>
      <c r="DH9" s="130"/>
      <c r="DR9" s="130"/>
      <c r="EB9" s="130"/>
      <c r="EL9" s="130"/>
      <c r="EV9" s="130"/>
      <c r="FF9" s="130"/>
      <c r="FP9" s="130"/>
      <c r="FZ9" s="130"/>
      <c r="GJ9" s="130"/>
      <c r="GT9" s="130"/>
      <c r="HD9" s="130"/>
      <c r="HN9" s="130"/>
      <c r="HX9" s="130"/>
    </row>
    <row xmlns:x14ac="http://schemas.microsoft.com/office/spreadsheetml/2009/9/ac" r="10" s="4" customFormat="true" ht="15.6" customHeight="true" x14ac:dyDescent="0.25">
      <c r="A10" s="378" t="str">
        <f ca="true">IF(ISBLANK('Data Summary'!A12),"",'Data Summary'!A12)</f>
        <v>AGO_2020_IEA</v>
      </c>
      <c r="B10" s="122"/>
      <c r="C10" s="65" t="s">
        <v>107</v>
      </c>
      <c r="D10" s="107"/>
      <c r="E10" s="7"/>
      <c r="F10" s="7"/>
      <c r="G10" s="7"/>
      <c r="H10" s="7"/>
      <c r="I10" s="26"/>
      <c r="J10" s="24"/>
      <c r="K10" s="24"/>
      <c r="L10" s="122"/>
      <c r="M10" s="65" t="s">
        <v>107</v>
      </c>
      <c r="N10" s="19"/>
      <c r="O10" s="7"/>
      <c r="P10" s="7"/>
      <c r="Q10" s="7"/>
      <c r="R10" s="7"/>
      <c r="S10" s="26"/>
      <c r="T10" s="24"/>
      <c r="U10" s="24"/>
      <c r="V10" s="122"/>
      <c r="W10" s="65" t="s">
        <v>107</v>
      </c>
      <c r="X10" s="19"/>
      <c r="Y10" s="7"/>
      <c r="Z10" s="7"/>
      <c r="AA10" s="7"/>
      <c r="AB10" s="7"/>
      <c r="AC10" s="26"/>
      <c r="AD10" s="24"/>
      <c r="AE10" s="24"/>
      <c r="AF10" s="122"/>
      <c r="AG10" s="65" t="s">
        <v>107</v>
      </c>
      <c r="AH10" s="19"/>
      <c r="AI10" s="7"/>
      <c r="AJ10" s="7"/>
      <c r="AK10" s="7"/>
      <c r="AL10" s="7"/>
      <c r="AM10" s="26"/>
      <c r="AN10" s="24"/>
      <c r="AO10" s="24"/>
      <c r="AP10" s="122"/>
      <c r="AQ10" s="65" t="s">
        <v>107</v>
      </c>
      <c r="AR10" s="19"/>
      <c r="AS10" s="7"/>
      <c r="AT10" s="7"/>
      <c r="AU10" s="7"/>
      <c r="AV10" s="7"/>
      <c r="AW10" s="26"/>
      <c r="AX10" s="24"/>
      <c r="AY10" s="24"/>
      <c r="AZ10" s="122"/>
      <c r="BA10" s="65" t="s">
        <v>107</v>
      </c>
      <c r="BB10" s="19"/>
      <c r="BC10" s="7"/>
      <c r="BD10" s="7"/>
      <c r="BE10" s="7"/>
      <c r="BF10" s="7"/>
      <c r="BG10" s="26"/>
      <c r="BH10" s="24"/>
      <c r="BI10" s="24"/>
      <c r="BJ10" s="122"/>
      <c r="BK10" s="65" t="s">
        <v>107</v>
      </c>
      <c r="BL10" s="19"/>
      <c r="BM10" s="7"/>
      <c r="BN10" s="7"/>
      <c r="BO10" s="7"/>
      <c r="BP10" s="7"/>
      <c r="BQ10" s="26"/>
      <c r="BR10" s="24"/>
      <c r="BS10" s="24"/>
      <c r="BT10" s="130"/>
      <c r="CD10" s="130"/>
      <c r="CN10" s="130"/>
      <c r="CX10" s="130"/>
      <c r="DH10" s="130"/>
      <c r="DR10" s="130"/>
      <c r="EB10" s="130"/>
      <c r="EL10" s="130"/>
      <c r="EV10" s="130"/>
      <c r="FF10" s="130"/>
      <c r="FP10" s="130"/>
      <c r="FZ10" s="130"/>
      <c r="GJ10" s="130"/>
      <c r="GT10" s="130"/>
      <c r="HD10" s="130"/>
      <c r="HN10" s="130"/>
      <c r="HX10" s="130"/>
    </row>
    <row xmlns:x14ac="http://schemas.microsoft.com/office/spreadsheetml/2009/9/ac" r="11" s="4" customFormat="true" ht="15.6" customHeight="true" x14ac:dyDescent="0.25">
      <c r="A11" s="379" t="str">
        <f ca="true">IF(ISBLANK('Data Summary'!A13),"",'Data Summary'!A13)</f>
        <v/>
      </c>
      <c r="B11" s="122"/>
      <c r="C11" s="65" t="s">
        <v>108</v>
      </c>
      <c r="D11" s="107"/>
      <c r="E11" s="7"/>
      <c r="F11" s="7"/>
      <c r="G11" s="7"/>
      <c r="H11" s="7"/>
      <c r="I11" s="26"/>
      <c r="J11" s="24"/>
      <c r="K11" s="24"/>
      <c r="L11" s="122"/>
      <c r="M11" s="65" t="s">
        <v>108</v>
      </c>
      <c r="N11" s="19"/>
      <c r="O11" s="7"/>
      <c r="P11" s="7"/>
      <c r="Q11" s="7"/>
      <c r="R11" s="7"/>
      <c r="S11" s="26"/>
      <c r="T11" s="24"/>
      <c r="U11" s="24"/>
      <c r="V11" s="122"/>
      <c r="W11" s="65" t="s">
        <v>108</v>
      </c>
      <c r="X11" s="19"/>
      <c r="Y11" s="7"/>
      <c r="Z11" s="7"/>
      <c r="AA11" s="7"/>
      <c r="AB11" s="7"/>
      <c r="AC11" s="26"/>
      <c r="AD11" s="24"/>
      <c r="AE11" s="24"/>
      <c r="AF11" s="122"/>
      <c r="AG11" s="65" t="s">
        <v>108</v>
      </c>
      <c r="AH11" s="19"/>
      <c r="AI11" s="7"/>
      <c r="AJ11" s="7"/>
      <c r="AK11" s="7"/>
      <c r="AL11" s="7"/>
      <c r="AM11" s="26"/>
      <c r="AN11" s="24"/>
      <c r="AO11" s="24"/>
      <c r="AP11" s="122"/>
      <c r="AQ11" s="65" t="s">
        <v>108</v>
      </c>
      <c r="AR11" s="19"/>
      <c r="AS11" s="7"/>
      <c r="AT11" s="7"/>
      <c r="AU11" s="7"/>
      <c r="AV11" s="7"/>
      <c r="AW11" s="26"/>
      <c r="AX11" s="24"/>
      <c r="AY11" s="24"/>
      <c r="AZ11" s="122"/>
      <c r="BA11" s="65" t="s">
        <v>108</v>
      </c>
      <c r="BB11" s="19"/>
      <c r="BC11" s="7"/>
      <c r="BD11" s="7"/>
      <c r="BE11" s="7"/>
      <c r="BF11" s="7"/>
      <c r="BG11" s="26"/>
      <c r="BH11" s="24"/>
      <c r="BI11" s="24"/>
      <c r="BJ11" s="122"/>
      <c r="BK11" s="65" t="s">
        <v>108</v>
      </c>
      <c r="BL11" s="19"/>
      <c r="BM11" s="7"/>
      <c r="BN11" s="7"/>
      <c r="BO11" s="7"/>
      <c r="BP11" s="7"/>
      <c r="BQ11" s="26"/>
      <c r="BR11" s="24"/>
      <c r="BS11" s="24"/>
      <c r="BT11" s="130"/>
      <c r="CD11" s="130"/>
      <c r="CN11" s="130"/>
      <c r="CX11" s="130"/>
      <c r="DH11" s="130"/>
      <c r="DR11" s="130"/>
      <c r="EB11" s="130"/>
      <c r="EL11" s="130"/>
      <c r="EV11" s="130"/>
      <c r="FF11" s="130"/>
      <c r="FP11" s="130"/>
      <c r="FZ11" s="130"/>
      <c r="GJ11" s="130"/>
      <c r="GT11" s="130"/>
      <c r="HD11" s="130"/>
      <c r="HN11" s="130"/>
      <c r="HX11" s="130"/>
    </row>
    <row xmlns:x14ac="http://schemas.microsoft.com/office/spreadsheetml/2009/9/ac" r="12" s="255" customFormat="true" ht="18" customHeight="true" x14ac:dyDescent="0.2">
      <c r="A12" s="379" t="str">
        <f ca="true">IF(ISBLANK('Data Summary'!A14),"",'Data Summary'!A14)</f>
        <v/>
      </c>
      <c r="B12" s="250" t="s">
        <v>57</v>
      </c>
      <c r="C12" s="251" t="s">
        <v>27</v>
      </c>
      <c r="D12" s="252"/>
      <c r="E12" s="252"/>
      <c r="F12" s="252"/>
      <c r="G12" s="252"/>
      <c r="H12" s="252"/>
      <c r="I12" s="253"/>
      <c r="J12" s="247"/>
      <c r="K12" s="247"/>
      <c r="L12" s="250" t="s">
        <v>57</v>
      </c>
      <c r="M12" s="251" t="s">
        <v>27</v>
      </c>
      <c r="N12" s="252"/>
      <c r="O12" s="252"/>
      <c r="P12" s="252"/>
      <c r="Q12" s="252"/>
      <c r="R12" s="252"/>
      <c r="S12" s="253"/>
      <c r="T12" s="247"/>
      <c r="U12" s="247"/>
      <c r="V12" s="250" t="s">
        <v>57</v>
      </c>
      <c r="W12" s="251" t="s">
        <v>27</v>
      </c>
      <c r="X12" s="252"/>
      <c r="Y12" s="252"/>
      <c r="Z12" s="252"/>
      <c r="AA12" s="252"/>
      <c r="AB12" s="252"/>
      <c r="AC12" s="253"/>
      <c r="AD12" s="247"/>
      <c r="AE12" s="247"/>
      <c r="AF12" s="250" t="s">
        <v>57</v>
      </c>
      <c r="AG12" s="251" t="s">
        <v>27</v>
      </c>
      <c r="AH12" s="252"/>
      <c r="AI12" s="252"/>
      <c r="AJ12" s="252"/>
      <c r="AK12" s="252"/>
      <c r="AL12" s="252"/>
      <c r="AM12" s="253"/>
      <c r="AN12" s="247"/>
      <c r="AO12" s="247"/>
      <c r="AP12" s="250" t="s">
        <v>57</v>
      </c>
      <c r="AQ12" s="251" t="s">
        <v>27</v>
      </c>
      <c r="AR12" s="252"/>
      <c r="AS12" s="252"/>
      <c r="AT12" s="252"/>
      <c r="AU12" s="252"/>
      <c r="AV12" s="252"/>
      <c r="AW12" s="253"/>
      <c r="AX12" s="247"/>
      <c r="AY12" s="247"/>
      <c r="AZ12" s="250" t="s">
        <v>57</v>
      </c>
      <c r="BA12" s="251" t="s">
        <v>27</v>
      </c>
      <c r="BB12" s="252"/>
      <c r="BC12" s="252"/>
      <c r="BD12" s="252"/>
      <c r="BE12" s="252"/>
      <c r="BF12" s="252"/>
      <c r="BG12" s="253"/>
      <c r="BH12" s="247"/>
      <c r="BI12" s="247"/>
      <c r="BJ12" s="250" t="s">
        <v>57</v>
      </c>
      <c r="BK12" s="251" t="s">
        <v>27</v>
      </c>
      <c r="BL12" s="252"/>
      <c r="BM12" s="252"/>
      <c r="BN12" s="252"/>
      <c r="BO12" s="252"/>
      <c r="BP12" s="252"/>
      <c r="BQ12" s="253"/>
      <c r="BR12" s="247"/>
      <c r="BS12" s="247"/>
      <c r="BT12" s="254"/>
      <c r="CD12" s="254"/>
      <c r="CN12" s="254"/>
      <c r="CX12" s="254"/>
      <c r="DH12" s="254"/>
      <c r="DR12" s="254"/>
      <c r="EB12" s="254"/>
      <c r="EL12" s="254"/>
      <c r="EV12" s="254"/>
      <c r="FF12" s="254"/>
      <c r="FP12" s="254"/>
      <c r="FZ12" s="254"/>
      <c r="GJ12" s="254"/>
      <c r="GT12" s="254"/>
      <c r="HD12" s="254"/>
      <c r="HN12" s="254"/>
      <c r="HX12" s="254"/>
    </row>
    <row xmlns:x14ac="http://schemas.microsoft.com/office/spreadsheetml/2009/9/ac" r="13" s="14" customFormat="true" ht="14.25" customHeight="true" x14ac:dyDescent="0.2">
      <c r="A13" s="379" t="str">
        <f ca="true">IF(ISBLANK('Data Summary'!A15),"",'Data Summary'!A15)</f>
        <v/>
      </c>
      <c r="B13" s="123" t="s">
        <v>55</v>
      </c>
      <c r="C13" s="5">
        <v>0</v>
      </c>
      <c r="D13" s="45"/>
      <c r="E13" s="45"/>
      <c r="F13" s="45"/>
      <c r="G13" s="45"/>
      <c r="H13" s="45"/>
      <c r="I13" s="66"/>
      <c r="J13" s="11"/>
      <c r="K13" s="11"/>
      <c r="L13" s="123" t="s">
        <v>55</v>
      </c>
      <c r="M13" s="5">
        <v>0</v>
      </c>
      <c r="N13" s="45"/>
      <c r="O13" s="45"/>
      <c r="P13" s="45"/>
      <c r="Q13" s="45"/>
      <c r="R13" s="45"/>
      <c r="S13" s="66"/>
      <c r="T13" s="11"/>
      <c r="U13" s="11"/>
      <c r="V13" s="123" t="s">
        <v>55</v>
      </c>
      <c r="W13" s="5">
        <v>0</v>
      </c>
      <c r="X13" s="45">
        <v>55.73</v>
      </c>
      <c r="Y13" s="45"/>
      <c r="Z13" s="45"/>
      <c r="AA13" s="45"/>
      <c r="AB13" s="45"/>
      <c r="AC13" s="66"/>
      <c r="AD13" s="11"/>
      <c r="AE13" s="11"/>
      <c r="AF13" s="123" t="s">
        <v>55</v>
      </c>
      <c r="AG13" s="5">
        <v>0</v>
      </c>
      <c r="AH13" s="45"/>
      <c r="AI13" s="45"/>
      <c r="AJ13" s="45"/>
      <c r="AK13" s="45"/>
      <c r="AL13" s="45"/>
      <c r="AM13" s="66"/>
      <c r="AN13" s="11"/>
      <c r="AO13" s="11"/>
      <c r="AP13" s="123" t="s">
        <v>55</v>
      </c>
      <c r="AQ13" s="5">
        <v>0</v>
      </c>
      <c r="AR13" s="45"/>
      <c r="AS13" s="45"/>
      <c r="AT13" s="45"/>
      <c r="AU13" s="45"/>
      <c r="AV13" s="45"/>
      <c r="AW13" s="66"/>
      <c r="AX13" s="11"/>
      <c r="AY13" s="11"/>
      <c r="AZ13" s="123" t="s">
        <v>55</v>
      </c>
      <c r="BA13" s="5">
        <v>0</v>
      </c>
      <c r="BB13" s="45">
        <v>81.674473067915699</v>
      </c>
      <c r="BC13" s="45"/>
      <c r="BD13" s="45"/>
      <c r="BE13" s="45"/>
      <c r="BF13" s="45">
        <v>81.674473067915699</v>
      </c>
      <c r="BG13" s="66"/>
      <c r="BH13" s="11"/>
      <c r="BI13" s="11"/>
      <c r="BJ13" s="123" t="s">
        <v>275</v>
      </c>
      <c r="BK13" s="5">
        <v>0</v>
      </c>
      <c r="BL13" s="45">
        <v>9.1865600000000001</v>
      </c>
      <c r="BM13" s="45">
        <v>4.6164899999999998</v>
      </c>
      <c r="BN13" s="45">
        <v>31.589279999999999</v>
      </c>
      <c r="BO13" s="45"/>
      <c r="BP13" s="45"/>
      <c r="BQ13" s="66"/>
      <c r="BR13" s="11"/>
      <c r="BS13" s="11"/>
      <c r="BT13" s="132"/>
      <c r="CD13" s="132"/>
      <c r="CN13" s="132"/>
      <c r="CX13" s="132"/>
      <c r="DH13" s="132"/>
      <c r="DR13" s="132"/>
      <c r="EB13" s="132"/>
      <c r="EL13" s="132"/>
      <c r="EV13" s="132"/>
      <c r="FF13" s="132"/>
      <c r="FP13" s="132"/>
      <c r="FZ13" s="132"/>
      <c r="GJ13" s="132"/>
      <c r="GT13" s="132"/>
      <c r="HD13" s="132"/>
      <c r="HN13" s="132"/>
      <c r="HX13" s="132"/>
    </row>
    <row xmlns:x14ac="http://schemas.microsoft.com/office/spreadsheetml/2009/9/ac" r="14" x14ac:dyDescent="0.25">
      <c r="A14" s="379" t="str">
        <f ca="true">IF(ISBLANK('Data Summary'!A16),"",'Data Summary'!A16)</f>
        <v/>
      </c>
      <c r="B14" s="124" t="s">
        <v>105</v>
      </c>
      <c r="C14" s="22">
        <v>0</v>
      </c>
      <c r="D14" s="45"/>
      <c r="E14" s="45"/>
      <c r="F14" s="45"/>
      <c r="G14" s="45"/>
      <c r="H14" s="45"/>
      <c r="I14" s="66"/>
      <c r="J14" s="11"/>
      <c r="K14" s="11"/>
      <c r="L14" s="124" t="s">
        <v>105</v>
      </c>
      <c r="M14" s="22">
        <v>0</v>
      </c>
      <c r="N14" s="45"/>
      <c r="O14" s="45"/>
      <c r="P14" s="45"/>
      <c r="Q14" s="45"/>
      <c r="R14" s="45">
        <v>0</v>
      </c>
      <c r="S14" s="66"/>
      <c r="T14" s="11"/>
      <c r="U14" s="11"/>
      <c r="V14" s="124" t="s">
        <v>105</v>
      </c>
      <c r="W14" s="22">
        <v>0</v>
      </c>
      <c r="X14" s="45"/>
      <c r="Y14" s="45"/>
      <c r="Z14" s="45"/>
      <c r="AA14" s="45"/>
      <c r="AB14" s="45"/>
      <c r="AC14" s="66"/>
      <c r="AD14" s="11"/>
      <c r="AE14" s="11"/>
      <c r="AF14" s="124" t="s">
        <v>105</v>
      </c>
      <c r="AG14" s="22">
        <v>0</v>
      </c>
      <c r="AH14" s="45"/>
      <c r="AI14" s="45"/>
      <c r="AJ14" s="45"/>
      <c r="AK14" s="45"/>
      <c r="AL14" s="45"/>
      <c r="AM14" s="66"/>
      <c r="AN14" s="11"/>
      <c r="AO14" s="11"/>
      <c r="AP14" s="124" t="s">
        <v>105</v>
      </c>
      <c r="AQ14" s="22">
        <v>0</v>
      </c>
      <c r="AR14" s="45"/>
      <c r="AS14" s="45"/>
      <c r="AT14" s="45"/>
      <c r="AU14" s="45"/>
      <c r="AV14" s="45"/>
      <c r="AW14" s="66"/>
      <c r="AX14" s="11"/>
      <c r="AY14" s="11"/>
      <c r="AZ14" s="124" t="s">
        <v>105</v>
      </c>
      <c r="BA14" s="22">
        <v>0</v>
      </c>
      <c r="BB14" s="45"/>
      <c r="BC14" s="45"/>
      <c r="BD14" s="45"/>
      <c r="BE14" s="45"/>
      <c r="BF14" s="45"/>
      <c r="BG14" s="66"/>
      <c r="BH14" s="11"/>
      <c r="BI14" s="11"/>
      <c r="BJ14" s="124" t="s">
        <v>105</v>
      </c>
      <c r="BK14" s="22">
        <v>0</v>
      </c>
      <c r="BL14" s="45"/>
      <c r="BM14" s="45"/>
      <c r="BN14" s="45"/>
      <c r="BO14" s="45"/>
      <c r="BP14" s="45"/>
      <c r="BQ14" s="66"/>
      <c r="BR14" s="11"/>
      <c r="BS14" s="11"/>
    </row>
    <row xmlns:x14ac="http://schemas.microsoft.com/office/spreadsheetml/2009/9/ac" r="15" s="2" customFormat="true" x14ac:dyDescent="0.25">
      <c r="A15" s="379" t="str">
        <f ca="true">IF(ISBLANK('Data Summary'!A17),"",'Data Summary'!A17)</f>
        <v/>
      </c>
      <c r="B15" s="124" t="s">
        <v>163</v>
      </c>
      <c r="C15" s="6">
        <v>1</v>
      </c>
      <c r="D15" s="45">
        <v>30</v>
      </c>
      <c r="E15" s="7"/>
      <c r="F15" s="7"/>
      <c r="G15" s="7"/>
      <c r="H15" s="45"/>
      <c r="I15" s="66"/>
      <c r="J15" s="11"/>
      <c r="K15" s="11"/>
      <c r="L15" s="124" t="s">
        <v>164</v>
      </c>
      <c r="M15" s="6">
        <v>1</v>
      </c>
      <c r="N15" s="45">
        <f>R15</f>
        <v>51</v>
      </c>
      <c r="O15" s="7"/>
      <c r="P15" s="7"/>
      <c r="Q15" s="7"/>
      <c r="R15" s="45">
        <v>51</v>
      </c>
      <c r="S15" s="66"/>
      <c r="T15" s="11"/>
      <c r="U15" s="11"/>
      <c r="V15" s="124" t="s">
        <v>215</v>
      </c>
      <c r="W15" s="6">
        <v>1</v>
      </c>
      <c r="X15" s="45">
        <v>30.218333333333334</v>
      </c>
      <c r="Y15" s="7"/>
      <c r="Z15" s="7"/>
      <c r="AA15" s="7"/>
      <c r="AB15" s="45"/>
      <c r="AC15" s="66"/>
      <c r="AD15" s="11"/>
      <c r="AE15" s="11"/>
      <c r="AF15" s="124" t="s">
        <v>234</v>
      </c>
      <c r="AG15" s="6">
        <v>1</v>
      </c>
      <c r="AH15" s="45">
        <f>(AL15*Population!F21+'Water Data'!AM15*Population!G21)/SUM(Population!F21:G21)</f>
        <v>31.463201503585665</v>
      </c>
      <c r="AI15" s="7"/>
      <c r="AJ15" s="7"/>
      <c r="AK15" s="7"/>
      <c r="AL15" s="45">
        <v>18.5</v>
      </c>
      <c r="AM15" s="66">
        <v>48.242013776446122</v>
      </c>
      <c r="AN15" s="11"/>
      <c r="AO15" s="11"/>
      <c r="AP15" s="124"/>
      <c r="AQ15" s="6"/>
      <c r="AR15" s="45"/>
      <c r="AS15" s="7"/>
      <c r="AT15" s="7"/>
      <c r="AU15" s="7"/>
      <c r="AV15" s="45"/>
      <c r="AW15" s="66"/>
      <c r="AX15" s="11"/>
      <c r="AY15" s="11"/>
      <c r="AZ15" s="124"/>
      <c r="BA15" s="6"/>
      <c r="BB15" s="45"/>
      <c r="BC15" s="7"/>
      <c r="BD15" s="7"/>
      <c r="BE15" s="7"/>
      <c r="BF15" s="45"/>
      <c r="BG15" s="66"/>
      <c r="BH15" s="11"/>
      <c r="BI15" s="11"/>
      <c r="BJ15" s="124"/>
      <c r="BK15" s="6"/>
      <c r="BL15" s="45"/>
      <c r="BM15" s="7"/>
      <c r="BN15" s="7"/>
      <c r="BO15" s="7"/>
      <c r="BP15" s="45"/>
      <c r="BQ15" s="66"/>
      <c r="BR15" s="11"/>
      <c r="BS15" s="11"/>
      <c r="BT15" s="133"/>
      <c r="CD15" s="133"/>
      <c r="CN15" s="133"/>
      <c r="CX15" s="133"/>
      <c r="DH15" s="133"/>
      <c r="DR15" s="133"/>
      <c r="EB15" s="133"/>
      <c r="EL15" s="133"/>
      <c r="EV15" s="133"/>
      <c r="FF15" s="133"/>
      <c r="FP15" s="133"/>
      <c r="FZ15" s="133"/>
      <c r="GJ15" s="133"/>
      <c r="GT15" s="133"/>
      <c r="HD15" s="133"/>
      <c r="HN15" s="133"/>
      <c r="HX15" s="133"/>
    </row>
    <row xmlns:x14ac="http://schemas.microsoft.com/office/spreadsheetml/2009/9/ac" r="16" s="2" customFormat="true" x14ac:dyDescent="0.25">
      <c r="A16" s="379" t="str">
        <f ca="true">IF(ISBLANK('Data Summary'!A18),"",'Data Summary'!A18)</f>
        <v/>
      </c>
      <c r="B16" s="124"/>
      <c r="C16" s="13"/>
      <c r="D16" s="45"/>
      <c r="E16" s="7"/>
      <c r="F16" s="7"/>
      <c r="G16" s="7"/>
      <c r="H16" s="45"/>
      <c r="I16" s="66"/>
      <c r="J16" s="11"/>
      <c r="K16" s="11"/>
      <c r="L16" s="124"/>
      <c r="M16" s="13"/>
      <c r="N16" s="45"/>
      <c r="O16" s="7"/>
      <c r="P16" s="7"/>
      <c r="Q16" s="7"/>
      <c r="R16" s="45"/>
      <c r="S16" s="66"/>
      <c r="T16" s="11"/>
      <c r="U16" s="11"/>
      <c r="V16" s="124" t="s">
        <v>216</v>
      </c>
      <c r="W16" s="13">
        <v>1</v>
      </c>
      <c r="X16" s="45">
        <v>14.646666666666668</v>
      </c>
      <c r="Y16" s="7"/>
      <c r="Z16" s="7"/>
      <c r="AA16" s="7"/>
      <c r="AB16" s="45"/>
      <c r="AC16" s="66"/>
      <c r="AD16" s="11"/>
      <c r="AE16" s="11"/>
      <c r="AF16" s="124"/>
      <c r="AG16" s="13"/>
      <c r="AH16" s="45"/>
      <c r="AI16" s="7"/>
      <c r="AJ16" s="7"/>
      <c r="AK16" s="7"/>
      <c r="AL16" s="45"/>
      <c r="AM16" s="66"/>
      <c r="AN16" s="11"/>
      <c r="AO16" s="11"/>
      <c r="AP16" s="124"/>
      <c r="AQ16" s="13"/>
      <c r="AR16" s="45"/>
      <c r="AS16" s="7"/>
      <c r="AT16" s="7"/>
      <c r="AU16" s="7"/>
      <c r="AV16" s="45"/>
      <c r="AW16" s="66"/>
      <c r="AX16" s="11"/>
      <c r="AY16" s="11"/>
      <c r="AZ16" s="124"/>
      <c r="BA16" s="13"/>
      <c r="BB16" s="45"/>
      <c r="BC16" s="7"/>
      <c r="BD16" s="7"/>
      <c r="BE16" s="7"/>
      <c r="BF16" s="45"/>
      <c r="BG16" s="66"/>
      <c r="BH16" s="11"/>
      <c r="BI16" s="11"/>
      <c r="BJ16" s="124"/>
      <c r="BK16" s="13"/>
      <c r="BL16" s="45"/>
      <c r="BM16" s="7"/>
      <c r="BN16" s="7"/>
      <c r="BO16" s="7"/>
      <c r="BP16" s="45"/>
      <c r="BQ16" s="66"/>
      <c r="BR16" s="11"/>
      <c r="BS16" s="11"/>
      <c r="BT16" s="133"/>
      <c r="CD16" s="133"/>
      <c r="CN16" s="133"/>
      <c r="CX16" s="133"/>
      <c r="DH16" s="133"/>
      <c r="DR16" s="133"/>
      <c r="EB16" s="133"/>
      <c r="EL16" s="133"/>
      <c r="EV16" s="133"/>
      <c r="FF16" s="133"/>
      <c r="FP16" s="133"/>
      <c r="FZ16" s="133"/>
      <c r="GJ16" s="133"/>
      <c r="GT16" s="133"/>
      <c r="HD16" s="133"/>
      <c r="HN16" s="133"/>
      <c r="HX16" s="133"/>
    </row>
    <row xmlns:x14ac="http://schemas.microsoft.com/office/spreadsheetml/2009/9/ac" r="17" s="2" customFormat="true" x14ac:dyDescent="0.25">
      <c r="A17" s="379" t="str">
        <f ca="true">IF(ISBLANK('Data Summary'!A19),"",'Data Summary'!A19)</f>
        <v/>
      </c>
      <c r="B17" s="124"/>
      <c r="C17" s="13"/>
      <c r="D17" s="45"/>
      <c r="E17" s="7"/>
      <c r="F17" s="7"/>
      <c r="G17" s="7"/>
      <c r="H17" s="45"/>
      <c r="I17" s="26"/>
      <c r="J17" s="11"/>
      <c r="K17" s="11"/>
      <c r="L17" s="124"/>
      <c r="M17" s="13"/>
      <c r="N17" s="45"/>
      <c r="O17" s="7"/>
      <c r="P17" s="7"/>
      <c r="Q17" s="7"/>
      <c r="R17" s="7"/>
      <c r="S17" s="26"/>
      <c r="T17" s="11"/>
      <c r="U17" s="11"/>
      <c r="V17" s="124" t="s">
        <v>217</v>
      </c>
      <c r="W17" s="6">
        <v>0</v>
      </c>
      <c r="X17" s="45">
        <v>3.6350000000000002</v>
      </c>
      <c r="Y17" s="7"/>
      <c r="Z17" s="7"/>
      <c r="AA17" s="7"/>
      <c r="AB17" s="7"/>
      <c r="AC17" s="26"/>
      <c r="AD17" s="11"/>
      <c r="AE17" s="11"/>
      <c r="AF17" s="124"/>
      <c r="AG17" s="13"/>
      <c r="AH17" s="45"/>
      <c r="AI17" s="7"/>
      <c r="AJ17" s="7"/>
      <c r="AK17" s="7"/>
      <c r="AL17" s="7"/>
      <c r="AM17" s="26"/>
      <c r="AN17" s="11"/>
      <c r="AO17" s="11"/>
      <c r="AP17" s="124"/>
      <c r="AQ17" s="13"/>
      <c r="AR17" s="45"/>
      <c r="AS17" s="7"/>
      <c r="AT17" s="7"/>
      <c r="AU17" s="7"/>
      <c r="AV17" s="7"/>
      <c r="AW17" s="26"/>
      <c r="AX17" s="11"/>
      <c r="AY17" s="11"/>
      <c r="AZ17" s="124"/>
      <c r="BA17" s="13"/>
      <c r="BB17" s="45"/>
      <c r="BC17" s="7"/>
      <c r="BD17" s="7"/>
      <c r="BE17" s="7"/>
      <c r="BF17" s="7"/>
      <c r="BG17" s="26"/>
      <c r="BH17" s="11"/>
      <c r="BI17" s="11"/>
      <c r="BJ17" s="124"/>
      <c r="BK17" s="13"/>
      <c r="BL17" s="45"/>
      <c r="BM17" s="7"/>
      <c r="BN17" s="7"/>
      <c r="BO17" s="7"/>
      <c r="BP17" s="7"/>
      <c r="BQ17" s="26"/>
      <c r="BR17" s="11"/>
      <c r="BS17" s="11"/>
      <c r="BT17" s="133"/>
      <c r="CD17" s="133"/>
      <c r="CN17" s="133"/>
      <c r="CX17" s="133"/>
      <c r="DH17" s="133"/>
      <c r="DR17" s="133"/>
      <c r="EB17" s="133"/>
      <c r="EL17" s="133"/>
      <c r="EV17" s="133"/>
      <c r="FF17" s="133"/>
      <c r="FP17" s="133"/>
      <c r="FZ17" s="133"/>
      <c r="GJ17" s="133"/>
      <c r="GT17" s="133"/>
      <c r="HD17" s="133"/>
      <c r="HN17" s="133"/>
      <c r="HX17" s="133"/>
    </row>
    <row xmlns:x14ac="http://schemas.microsoft.com/office/spreadsheetml/2009/9/ac" r="18" s="2" customFormat="true" x14ac:dyDescent="0.25">
      <c r="A18" s="379" t="str">
        <f ca="true">IF(ISBLANK('Data Summary'!A20),"",'Data Summary'!A20)</f>
        <v/>
      </c>
      <c r="B18" s="124"/>
      <c r="C18" s="13"/>
      <c r="D18" s="108"/>
      <c r="E18" s="67"/>
      <c r="F18" s="67"/>
      <c r="G18" s="7"/>
      <c r="H18" s="45"/>
      <c r="I18" s="26"/>
      <c r="J18" s="11"/>
      <c r="K18" s="11"/>
      <c r="L18" s="124"/>
      <c r="M18" s="13"/>
      <c r="N18" s="45"/>
      <c r="O18" s="67"/>
      <c r="P18" s="67"/>
      <c r="Q18" s="7"/>
      <c r="R18" s="7"/>
      <c r="S18" s="26"/>
      <c r="T18" s="11"/>
      <c r="U18" s="11"/>
      <c r="V18" s="124" t="s">
        <v>218</v>
      </c>
      <c r="W18" s="6">
        <v>1</v>
      </c>
      <c r="X18" s="67">
        <v>20.478333333333335</v>
      </c>
      <c r="Y18" s="67"/>
      <c r="Z18" s="67"/>
      <c r="AA18" s="7"/>
      <c r="AB18" s="7"/>
      <c r="AC18" s="26"/>
      <c r="AD18" s="11"/>
      <c r="AE18" s="11"/>
      <c r="AF18" s="124"/>
      <c r="AG18" s="13"/>
      <c r="AH18" s="45"/>
      <c r="AI18" s="67"/>
      <c r="AJ18" s="67"/>
      <c r="AK18" s="7"/>
      <c r="AL18" s="7"/>
      <c r="AM18" s="26"/>
      <c r="AN18" s="11"/>
      <c r="AO18" s="11"/>
      <c r="AP18" s="124"/>
      <c r="AQ18" s="13"/>
      <c r="AR18" s="45"/>
      <c r="AS18" s="67"/>
      <c r="AT18" s="67"/>
      <c r="AU18" s="7"/>
      <c r="AV18" s="7"/>
      <c r="AW18" s="26"/>
      <c r="AX18" s="11"/>
      <c r="AY18" s="11"/>
      <c r="AZ18" s="124"/>
      <c r="BA18" s="13"/>
      <c r="BB18" s="45"/>
      <c r="BC18" s="67"/>
      <c r="BD18" s="67"/>
      <c r="BE18" s="7"/>
      <c r="BF18" s="7"/>
      <c r="BG18" s="26"/>
      <c r="BH18" s="11"/>
      <c r="BI18" s="11"/>
      <c r="BJ18" s="124"/>
      <c r="BK18" s="13"/>
      <c r="BL18" s="45"/>
      <c r="BM18" s="67"/>
      <c r="BN18" s="67"/>
      <c r="BO18" s="7"/>
      <c r="BP18" s="7"/>
      <c r="BQ18" s="26"/>
      <c r="BR18" s="11"/>
      <c r="BS18" s="11"/>
      <c r="BT18" s="133"/>
      <c r="CD18" s="133"/>
      <c r="CN18" s="133"/>
      <c r="CX18" s="133"/>
      <c r="DH18" s="133"/>
      <c r="DR18" s="133"/>
      <c r="EB18" s="133"/>
      <c r="EL18" s="133"/>
      <c r="EV18" s="133"/>
      <c r="FF18" s="133"/>
      <c r="FP18" s="133"/>
      <c r="FZ18" s="133"/>
      <c r="GJ18" s="133"/>
      <c r="GT18" s="133"/>
      <c r="HD18" s="133"/>
      <c r="HN18" s="133"/>
      <c r="HX18" s="133"/>
    </row>
    <row xmlns:x14ac="http://schemas.microsoft.com/office/spreadsheetml/2009/9/ac" r="19" s="2" customFormat="true" x14ac:dyDescent="0.25">
      <c r="A19" s="379" t="str">
        <f ca="true">IF(ISBLANK('Data Summary'!A21),"",'Data Summary'!A21)</f>
        <v/>
      </c>
      <c r="B19" s="124"/>
      <c r="C19" s="6"/>
      <c r="D19" s="108"/>
      <c r="E19" s="67"/>
      <c r="F19" s="67"/>
      <c r="G19" s="67"/>
      <c r="H19" s="45"/>
      <c r="I19" s="68"/>
      <c r="J19" s="11"/>
      <c r="K19" s="11"/>
      <c r="L19" s="124"/>
      <c r="M19" s="6"/>
      <c r="N19" s="45"/>
      <c r="O19" s="67"/>
      <c r="P19" s="67"/>
      <c r="Q19" s="67"/>
      <c r="R19" s="67"/>
      <c r="S19" s="68"/>
      <c r="T19" s="11"/>
      <c r="U19" s="11"/>
      <c r="V19" s="124" t="s">
        <v>219</v>
      </c>
      <c r="W19" s="13">
        <v>1</v>
      </c>
      <c r="X19" s="7">
        <v>11.1</v>
      </c>
      <c r="Y19" s="67"/>
      <c r="Z19" s="67"/>
      <c r="AA19" s="67"/>
      <c r="AB19" s="67"/>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24"/>
      <c r="BA19" s="6"/>
      <c r="BB19" s="45"/>
      <c r="BC19" s="67"/>
      <c r="BD19" s="67"/>
      <c r="BE19" s="67"/>
      <c r="BF19" s="67"/>
      <c r="BG19" s="68"/>
      <c r="BH19" s="11"/>
      <c r="BI19" s="11"/>
      <c r="BJ19" s="124"/>
      <c r="BK19" s="6"/>
      <c r="BL19" s="45"/>
      <c r="BM19" s="67"/>
      <c r="BN19" s="67"/>
      <c r="BO19" s="67"/>
      <c r="BP19" s="67"/>
      <c r="BQ19" s="68"/>
      <c r="BR19" s="11"/>
      <c r="BS19" s="11"/>
      <c r="BT19" s="133"/>
      <c r="CD19" s="133"/>
      <c r="CN19" s="133"/>
      <c r="CX19" s="133"/>
      <c r="DH19" s="133"/>
      <c r="DR19" s="133"/>
      <c r="EB19" s="133"/>
      <c r="EL19" s="133"/>
      <c r="EV19" s="133"/>
      <c r="FF19" s="133"/>
      <c r="FP19" s="133"/>
      <c r="FZ19" s="133"/>
      <c r="GJ19" s="133"/>
      <c r="GT19" s="133"/>
      <c r="HD19" s="133"/>
      <c r="HN19" s="133"/>
      <c r="HX19" s="133"/>
    </row>
    <row xmlns:x14ac="http://schemas.microsoft.com/office/spreadsheetml/2009/9/ac" r="20" s="2" customFormat="true" x14ac:dyDescent="0.25">
      <c r="A20" s="379" t="str">
        <f ca="true">IF(ISBLANK('Data Summary'!A22),"",'Data Summary'!A22)</f>
        <v/>
      </c>
      <c r="B20" s="124"/>
      <c r="C20" s="6"/>
      <c r="D20" s="109"/>
      <c r="E20" s="67"/>
      <c r="F20" s="67"/>
      <c r="G20" s="67"/>
      <c r="H20" s="67"/>
      <c r="I20" s="69"/>
      <c r="J20" s="11"/>
      <c r="K20" s="11"/>
      <c r="L20" s="124"/>
      <c r="M20" s="6"/>
      <c r="N20" s="67"/>
      <c r="O20" s="67"/>
      <c r="P20" s="67"/>
      <c r="Q20" s="67"/>
      <c r="R20" s="67"/>
      <c r="S20" s="69"/>
      <c r="T20" s="11"/>
      <c r="U20" s="11"/>
      <c r="V20" s="124" t="s">
        <v>220</v>
      </c>
      <c r="W20" s="13">
        <v>1</v>
      </c>
      <c r="X20" s="7">
        <v>3.9716666666666671</v>
      </c>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24"/>
      <c r="BA20" s="6"/>
      <c r="BB20" s="67"/>
      <c r="BC20" s="67"/>
      <c r="BD20" s="67"/>
      <c r="BE20" s="67"/>
      <c r="BF20" s="67"/>
      <c r="BG20" s="69"/>
      <c r="BH20" s="11"/>
      <c r="BI20" s="11"/>
      <c r="BJ20" s="124"/>
      <c r="BK20" s="6"/>
      <c r="BL20" s="67"/>
      <c r="BM20" s="67"/>
      <c r="BN20" s="67"/>
      <c r="BO20" s="67"/>
      <c r="BP20" s="67"/>
      <c r="BQ20" s="69"/>
      <c r="BR20" s="11"/>
      <c r="BS20" s="11"/>
      <c r="BT20" s="133"/>
      <c r="CD20" s="133"/>
      <c r="CN20" s="133"/>
      <c r="CX20" s="133"/>
      <c r="DH20" s="133"/>
      <c r="DR20" s="133"/>
      <c r="EB20" s="133"/>
      <c r="EL20" s="133"/>
      <c r="EV20" s="133"/>
      <c r="FF20" s="133"/>
      <c r="FP20" s="133"/>
      <c r="FZ20" s="133"/>
      <c r="GJ20" s="133"/>
      <c r="GT20" s="133"/>
      <c r="HD20" s="133"/>
      <c r="HN20" s="133"/>
      <c r="HX20" s="133"/>
    </row>
    <row xmlns:x14ac="http://schemas.microsoft.com/office/spreadsheetml/2009/9/ac" r="21" s="2" customFormat="true" x14ac:dyDescent="0.25">
      <c r="A21" s="379" t="str">
        <f ca="true">IF(ISBLANK('Data Summary'!A23),"",'Data Summary'!A23)</f>
        <v/>
      </c>
      <c r="B21" s="124"/>
      <c r="C21" s="13"/>
      <c r="D21" s="110"/>
      <c r="E21" s="7"/>
      <c r="F21" s="7"/>
      <c r="G21" s="7"/>
      <c r="H21" s="7"/>
      <c r="I21" s="69"/>
      <c r="J21" s="11"/>
      <c r="K21" s="11"/>
      <c r="L21" s="124"/>
      <c r="M21" s="13"/>
      <c r="N21" s="7"/>
      <c r="O21" s="7"/>
      <c r="P21" s="7"/>
      <c r="Q21" s="7"/>
      <c r="R21" s="7"/>
      <c r="S21" s="69"/>
      <c r="T21" s="11"/>
      <c r="U21" s="11"/>
      <c r="V21" s="124"/>
      <c r="W21" s="13"/>
      <c r="X21" s="7"/>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24"/>
      <c r="BA21" s="13"/>
      <c r="BB21" s="7"/>
      <c r="BC21" s="7"/>
      <c r="BD21" s="7"/>
      <c r="BE21" s="7"/>
      <c r="BF21" s="7"/>
      <c r="BG21" s="69"/>
      <c r="BH21" s="11"/>
      <c r="BI21" s="11"/>
      <c r="BJ21" s="124"/>
      <c r="BK21" s="13"/>
      <c r="BL21" s="7"/>
      <c r="BM21" s="7"/>
      <c r="BN21" s="7"/>
      <c r="BO21" s="7"/>
      <c r="BP21" s="7"/>
      <c r="BQ21" s="69"/>
      <c r="BR21" s="11"/>
      <c r="BS21" s="11"/>
      <c r="BT21" s="133"/>
      <c r="CD21" s="133"/>
      <c r="CN21" s="133"/>
      <c r="CX21" s="133"/>
      <c r="DH21" s="133"/>
      <c r="DR21" s="133"/>
      <c r="EB21" s="133"/>
      <c r="EL21" s="133"/>
      <c r="EV21" s="133"/>
      <c r="FF21" s="133"/>
      <c r="FP21" s="133"/>
      <c r="FZ21" s="133"/>
      <c r="GJ21" s="133"/>
      <c r="GT21" s="133"/>
      <c r="HD21" s="133"/>
      <c r="HN21" s="133"/>
      <c r="HX21" s="133"/>
    </row>
    <row xmlns:x14ac="http://schemas.microsoft.com/office/spreadsheetml/2009/9/ac" r="22" s="2" customFormat="true" x14ac:dyDescent="0.25">
      <c r="A22" s="379" t="str">
        <f ca="true">IF(ISBLANK('Data Summary'!A24),"",'Data Summary'!A24)</f>
        <v/>
      </c>
      <c r="B22" s="124"/>
      <c r="C22" s="13"/>
      <c r="D22" s="110"/>
      <c r="E22" s="7"/>
      <c r="F22" s="7"/>
      <c r="G22" s="7"/>
      <c r="H22" s="7"/>
      <c r="I22" s="26"/>
      <c r="J22" s="11"/>
      <c r="K22" s="11"/>
      <c r="L22" s="124"/>
      <c r="M22" s="13"/>
      <c r="N22" s="7"/>
      <c r="O22" s="7"/>
      <c r="P22" s="7"/>
      <c r="Q22" s="7"/>
      <c r="R22" s="7"/>
      <c r="S22" s="26"/>
      <c r="T22" s="11"/>
      <c r="U22" s="11"/>
      <c r="V22" s="124"/>
      <c r="W22" s="13"/>
      <c r="X22" s="7"/>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24"/>
      <c r="BA22" s="13"/>
      <c r="BB22" s="7"/>
      <c r="BC22" s="7"/>
      <c r="BD22" s="7"/>
      <c r="BE22" s="7"/>
      <c r="BF22" s="7"/>
      <c r="BG22" s="26"/>
      <c r="BH22" s="11"/>
      <c r="BI22" s="11"/>
      <c r="BJ22" s="124"/>
      <c r="BK22" s="13"/>
      <c r="BL22" s="7"/>
      <c r="BM22" s="7"/>
      <c r="BN22" s="7"/>
      <c r="BO22" s="7"/>
      <c r="BP22" s="7"/>
      <c r="BQ22" s="26"/>
      <c r="BR22" s="11"/>
      <c r="BS22" s="11"/>
      <c r="BT22" s="133"/>
      <c r="CD22" s="133"/>
      <c r="CN22" s="133"/>
      <c r="CX22" s="133"/>
      <c r="DH22" s="133"/>
      <c r="DR22" s="133"/>
      <c r="EB22" s="133"/>
      <c r="EL22" s="133"/>
      <c r="EV22" s="133"/>
      <c r="FF22" s="133"/>
      <c r="FP22" s="133"/>
      <c r="FZ22" s="133"/>
      <c r="GJ22" s="133"/>
      <c r="GT22" s="133"/>
      <c r="HD22" s="133"/>
      <c r="HN22" s="133"/>
      <c r="HX22" s="133"/>
    </row>
    <row xmlns:x14ac="http://schemas.microsoft.com/office/spreadsheetml/2009/9/ac" r="23" s="2" customFormat="true" x14ac:dyDescent="0.25">
      <c r="A23" s="379"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24"/>
      <c r="BA23" s="13"/>
      <c r="BB23" s="7"/>
      <c r="BC23" s="7"/>
      <c r="BD23" s="7"/>
      <c r="BE23" s="7"/>
      <c r="BF23" s="7"/>
      <c r="BG23" s="26"/>
      <c r="BH23" s="11"/>
      <c r="BI23" s="11"/>
      <c r="BJ23" s="124"/>
      <c r="BK23" s="13"/>
      <c r="BL23" s="7"/>
      <c r="BM23" s="7"/>
      <c r="BN23" s="7"/>
      <c r="BO23" s="7"/>
      <c r="BP23" s="7"/>
      <c r="BQ23" s="26"/>
      <c r="BR23" s="11"/>
      <c r="BS23" s="11"/>
      <c r="BT23" s="133"/>
      <c r="CD23" s="133"/>
      <c r="CN23" s="133"/>
      <c r="CX23" s="133"/>
      <c r="DH23" s="133"/>
      <c r="DR23" s="133"/>
      <c r="EB23" s="133"/>
      <c r="EL23" s="133"/>
      <c r="EV23" s="133"/>
      <c r="FF23" s="133"/>
      <c r="FP23" s="133"/>
      <c r="FZ23" s="133"/>
      <c r="GJ23" s="133"/>
      <c r="GT23" s="133"/>
      <c r="HD23" s="133"/>
      <c r="HN23" s="133"/>
      <c r="HX23" s="133"/>
    </row>
    <row xmlns:x14ac="http://schemas.microsoft.com/office/spreadsheetml/2009/9/ac" r="24" s="2" customFormat="true" x14ac:dyDescent="0.25">
      <c r="A24" s="379"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24"/>
      <c r="BA24" s="13"/>
      <c r="BB24" s="7"/>
      <c r="BC24" s="7"/>
      <c r="BD24" s="7"/>
      <c r="BE24" s="7"/>
      <c r="BF24" s="7"/>
      <c r="BG24" s="26"/>
      <c r="BH24" s="11"/>
      <c r="BI24" s="11"/>
      <c r="BJ24" s="124"/>
      <c r="BK24" s="13"/>
      <c r="BL24" s="7"/>
      <c r="BM24" s="7"/>
      <c r="BN24" s="7"/>
      <c r="BO24" s="7"/>
      <c r="BP24" s="7"/>
      <c r="BQ24" s="26"/>
      <c r="BR24" s="11"/>
      <c r="BS24" s="11"/>
      <c r="BT24" s="133"/>
      <c r="CD24" s="133"/>
      <c r="CN24" s="133"/>
      <c r="CX24" s="133"/>
      <c r="DH24" s="133"/>
      <c r="DR24" s="133"/>
      <c r="EB24" s="133"/>
      <c r="EL24" s="133"/>
      <c r="EV24" s="133"/>
      <c r="FF24" s="133"/>
      <c r="FP24" s="133"/>
      <c r="FZ24" s="133"/>
      <c r="GJ24" s="133"/>
      <c r="GT24" s="133"/>
      <c r="HD24" s="133"/>
      <c r="HN24" s="133"/>
      <c r="HX24" s="133"/>
    </row>
    <row xmlns:x14ac="http://schemas.microsoft.com/office/spreadsheetml/2009/9/ac" r="25" s="2" customFormat="true" x14ac:dyDescent="0.25">
      <c r="A25" s="379"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24"/>
      <c r="BA25" s="13"/>
      <c r="BB25" s="7"/>
      <c r="BC25" s="7"/>
      <c r="BD25" s="7"/>
      <c r="BE25" s="7"/>
      <c r="BF25" s="7"/>
      <c r="BG25" s="26"/>
      <c r="BH25" s="11"/>
      <c r="BI25" s="11"/>
      <c r="BJ25" s="124"/>
      <c r="BK25" s="13"/>
      <c r="BL25" s="7"/>
      <c r="BM25" s="7"/>
      <c r="BN25" s="7"/>
      <c r="BO25" s="7"/>
      <c r="BP25" s="7"/>
      <c r="BQ25" s="26"/>
      <c r="BR25" s="11"/>
      <c r="BS25" s="11"/>
      <c r="BT25" s="133"/>
      <c r="CD25" s="133"/>
      <c r="CN25" s="133"/>
      <c r="CX25" s="133"/>
      <c r="DH25" s="133"/>
      <c r="DR25" s="133"/>
      <c r="EB25" s="133"/>
      <c r="EL25" s="133"/>
      <c r="EV25" s="133"/>
      <c r="FF25" s="133"/>
      <c r="FP25" s="133"/>
      <c r="FZ25" s="133"/>
      <c r="GJ25" s="133"/>
      <c r="GT25" s="133"/>
      <c r="HD25" s="133"/>
      <c r="HN25" s="133"/>
      <c r="HX25" s="133"/>
    </row>
    <row xmlns:x14ac="http://schemas.microsoft.com/office/spreadsheetml/2009/9/ac" r="26" s="2" customFormat="true" ht="83.25" customHeight="true" x14ac:dyDescent="0.25">
      <c r="A26" s="379" t="str">
        <f ca="true">IF(ISBLANK('Data Summary'!A28),"",'Data Summary'!A28)</f>
        <v/>
      </c>
      <c r="B26" s="125" t="s">
        <v>12</v>
      </c>
      <c r="C26" s="573" t="s">
        <v>183</v>
      </c>
      <c r="D26" s="573"/>
      <c r="E26" s="573"/>
      <c r="F26" s="573"/>
      <c r="G26" s="573"/>
      <c r="H26" s="573"/>
      <c r="I26" s="574"/>
      <c r="J26" s="11"/>
      <c r="K26" s="11"/>
      <c r="L26" s="125" t="s">
        <v>12</v>
      </c>
      <c r="M26" s="573" t="s">
        <v>239</v>
      </c>
      <c r="N26" s="573"/>
      <c r="O26" s="573"/>
      <c r="P26" s="573"/>
      <c r="Q26" s="573"/>
      <c r="R26" s="573"/>
      <c r="S26" s="574"/>
      <c r="T26" s="11"/>
      <c r="U26" s="11"/>
      <c r="V26" s="125" t="s">
        <v>12</v>
      </c>
      <c r="W26" s="573" t="s">
        <v>222</v>
      </c>
      <c r="X26" s="573"/>
      <c r="Y26" s="573"/>
      <c r="Z26" s="573"/>
      <c r="AA26" s="573"/>
      <c r="AB26" s="573"/>
      <c r="AC26" s="574"/>
      <c r="AD26" s="11"/>
      <c r="AE26" s="11"/>
      <c r="AF26" s="125" t="s">
        <v>12</v>
      </c>
      <c r="AG26" s="573" t="s">
        <v>235</v>
      </c>
      <c r="AH26" s="573"/>
      <c r="AI26" s="573"/>
      <c r="AJ26" s="573"/>
      <c r="AK26" s="573"/>
      <c r="AL26" s="573"/>
      <c r="AM26" s="574"/>
      <c r="AN26" s="11"/>
      <c r="AO26" s="11"/>
      <c r="AP26" s="125" t="s">
        <v>12</v>
      </c>
      <c r="AQ26" s="573" t="s">
        <v>238</v>
      </c>
      <c r="AR26" s="573"/>
      <c r="AS26" s="573"/>
      <c r="AT26" s="573"/>
      <c r="AU26" s="573"/>
      <c r="AV26" s="573"/>
      <c r="AW26" s="574"/>
      <c r="AX26" s="11"/>
      <c r="AY26" s="11"/>
      <c r="AZ26" s="125" t="s">
        <v>12</v>
      </c>
      <c r="BA26" s="569" t="s">
        <v>276</v>
      </c>
      <c r="BB26" s="570"/>
      <c r="BC26" s="570"/>
      <c r="BD26" s="570"/>
      <c r="BE26" s="570"/>
      <c r="BF26" s="570"/>
      <c r="BG26" s="571"/>
      <c r="BH26" s="11"/>
      <c r="BI26" s="11"/>
      <c r="BJ26" s="125" t="s">
        <v>12</v>
      </c>
      <c r="BK26" s="569"/>
      <c r="BL26" s="570"/>
      <c r="BM26" s="570"/>
      <c r="BN26" s="570"/>
      <c r="BO26" s="570"/>
      <c r="BP26" s="570"/>
      <c r="BQ26" s="571"/>
      <c r="BR26" s="11"/>
      <c r="BS26" s="11"/>
      <c r="BT26" s="133"/>
      <c r="CD26" s="133"/>
      <c r="CN26" s="133"/>
      <c r="CX26" s="133"/>
      <c r="DH26" s="133"/>
      <c r="DR26" s="133"/>
      <c r="EB26" s="133"/>
      <c r="EL26" s="133"/>
      <c r="EV26" s="133"/>
      <c r="FF26" s="133"/>
      <c r="FP26" s="133"/>
      <c r="FZ26" s="133"/>
      <c r="GJ26" s="133"/>
      <c r="GT26" s="133"/>
      <c r="HD26" s="133"/>
      <c r="HN26" s="133"/>
      <c r="HX26" s="133"/>
    </row>
    <row xmlns:x14ac="http://schemas.microsoft.com/office/spreadsheetml/2009/9/ac" r="27" s="2" customFormat="true" ht="15.75" customHeight="true" x14ac:dyDescent="0.25">
      <c r="A27" s="379" t="str">
        <f ca="true">IF(ISBLANK('Data Summary'!A29),"",'Data Summary'!A29)</f>
        <v/>
      </c>
      <c r="B27" s="125"/>
      <c r="C27" s="64" t="s">
        <v>120</v>
      </c>
      <c r="D27" s="111"/>
      <c r="E27" s="111"/>
      <c r="F27" s="111"/>
      <c r="G27" s="111"/>
      <c r="H27" s="111"/>
      <c r="I27" s="102"/>
      <c r="J27" s="11"/>
      <c r="K27" s="11"/>
      <c r="L27" s="125"/>
      <c r="M27" s="64" t="s">
        <v>120</v>
      </c>
      <c r="N27" s="111"/>
      <c r="O27" s="111"/>
      <c r="P27" s="111"/>
      <c r="Q27" s="111"/>
      <c r="R27" s="111"/>
      <c r="S27" s="102"/>
      <c r="T27" s="11"/>
      <c r="U27" s="11"/>
      <c r="V27" s="125"/>
      <c r="W27" s="64" t="s">
        <v>120</v>
      </c>
      <c r="X27" s="52" t="s">
        <v>184</v>
      </c>
      <c r="Y27" s="111"/>
      <c r="Z27" s="111"/>
      <c r="AA27" s="111"/>
      <c r="AB27" s="111"/>
      <c r="AC27" s="204"/>
      <c r="AD27" s="11"/>
      <c r="AE27" s="11"/>
      <c r="AF27" s="125"/>
      <c r="AG27" s="64" t="s">
        <v>120</v>
      </c>
      <c r="AH27" s="111"/>
      <c r="AI27" s="111"/>
      <c r="AJ27" s="111"/>
      <c r="AK27" s="111"/>
      <c r="AL27" s="111"/>
      <c r="AM27" s="204"/>
      <c r="AN27" s="11"/>
      <c r="AO27" s="11"/>
      <c r="AP27" s="125"/>
      <c r="AQ27" s="64" t="s">
        <v>120</v>
      </c>
      <c r="AR27" s="111"/>
      <c r="AS27" s="111"/>
      <c r="AT27" s="111"/>
      <c r="AU27" s="111"/>
      <c r="AV27" s="111"/>
      <c r="AW27" s="204"/>
      <c r="AX27" s="11"/>
      <c r="AY27" s="11"/>
      <c r="AZ27" s="125"/>
      <c r="BA27" s="64" t="s">
        <v>120</v>
      </c>
      <c r="BB27" s="52" t="s">
        <v>184</v>
      </c>
      <c r="BC27" s="52"/>
      <c r="BD27" s="52"/>
      <c r="BE27" s="52"/>
      <c r="BF27" s="52" t="s">
        <v>184</v>
      </c>
      <c r="BG27" s="100"/>
      <c r="BH27" s="11"/>
      <c r="BI27" s="11"/>
      <c r="BJ27" s="125"/>
      <c r="BK27" s="64" t="s">
        <v>120</v>
      </c>
      <c r="BL27" s="52" t="s">
        <v>165</v>
      </c>
      <c r="BM27" s="52" t="s">
        <v>165</v>
      </c>
      <c r="BN27" s="52" t="s">
        <v>165</v>
      </c>
      <c r="BO27" s="52"/>
      <c r="BP27" s="52"/>
      <c r="BQ27" s="100"/>
      <c r="BR27" s="11"/>
      <c r="BS27" s="11"/>
      <c r="BT27" s="133"/>
      <c r="CD27" s="133"/>
      <c r="CN27" s="133"/>
      <c r="CX27" s="133"/>
      <c r="DH27" s="133"/>
      <c r="DR27" s="133"/>
      <c r="EB27" s="133"/>
      <c r="EL27" s="133"/>
      <c r="EV27" s="133"/>
      <c r="FF27" s="133"/>
      <c r="FP27" s="133"/>
      <c r="FZ27" s="133"/>
      <c r="GJ27" s="133"/>
      <c r="GT27" s="133"/>
      <c r="HD27" s="133"/>
      <c r="HN27" s="133"/>
      <c r="HX27" s="133"/>
    </row>
    <row xmlns:x14ac="http://schemas.microsoft.com/office/spreadsheetml/2009/9/ac" r="28" s="2" customFormat="true" ht="15.75" customHeight="true" x14ac:dyDescent="0.25">
      <c r="A28" s="379" t="str">
        <f ca="true">IF(ISBLANK('Data Summary'!A30),"",'Data Summary'!A30)</f>
        <v/>
      </c>
      <c r="B28" s="125"/>
      <c r="C28" s="64" t="s">
        <v>102</v>
      </c>
      <c r="D28" s="52" t="s">
        <v>184</v>
      </c>
      <c r="E28" s="52"/>
      <c r="F28" s="52"/>
      <c r="G28" s="52"/>
      <c r="H28" s="52"/>
      <c r="I28" s="100"/>
      <c r="J28" s="11"/>
      <c r="K28" s="11"/>
      <c r="L28" s="125"/>
      <c r="M28" s="64" t="s">
        <v>102</v>
      </c>
      <c r="N28" s="70" t="s">
        <v>184</v>
      </c>
      <c r="O28" s="52"/>
      <c r="P28" s="52"/>
      <c r="Q28" s="52"/>
      <c r="R28" s="52" t="s">
        <v>184</v>
      </c>
      <c r="S28" s="100"/>
      <c r="T28" s="11"/>
      <c r="U28" s="11"/>
      <c r="V28" s="125"/>
      <c r="W28" s="64" t="s">
        <v>102</v>
      </c>
      <c r="X28" s="70" t="s">
        <v>184</v>
      </c>
      <c r="Y28" s="52"/>
      <c r="Z28" s="52"/>
      <c r="AA28" s="52"/>
      <c r="AB28" s="52"/>
      <c r="AC28" s="100"/>
      <c r="AD28" s="11"/>
      <c r="AE28" s="11"/>
      <c r="AF28" s="125"/>
      <c r="AG28" s="64" t="s">
        <v>102</v>
      </c>
      <c r="AH28" s="70" t="s">
        <v>165</v>
      </c>
      <c r="AI28" s="52"/>
      <c r="AJ28" s="52"/>
      <c r="AK28" s="52"/>
      <c r="AL28" s="52" t="s">
        <v>165</v>
      </c>
      <c r="AM28" s="100" t="s">
        <v>165</v>
      </c>
      <c r="AN28" s="11"/>
      <c r="AO28" s="11"/>
      <c r="AP28" s="125"/>
      <c r="AQ28" s="64" t="s">
        <v>102</v>
      </c>
      <c r="AR28" s="70"/>
      <c r="AS28" s="52"/>
      <c r="AT28" s="52"/>
      <c r="AU28" s="52"/>
      <c r="AV28" s="52"/>
      <c r="AW28" s="100"/>
      <c r="AX28" s="11"/>
      <c r="AY28" s="11"/>
      <c r="AZ28" s="125"/>
      <c r="BA28" s="64" t="s">
        <v>102</v>
      </c>
      <c r="BB28" s="52"/>
      <c r="BC28" s="52"/>
      <c r="BD28" s="52"/>
      <c r="BE28" s="52"/>
      <c r="BF28" s="52"/>
      <c r="BG28" s="100"/>
      <c r="BH28" s="11"/>
      <c r="BI28" s="11"/>
      <c r="BJ28" s="125"/>
      <c r="BK28" s="64" t="s">
        <v>102</v>
      </c>
      <c r="BL28" s="52"/>
      <c r="BM28" s="52"/>
      <c r="BN28" s="52"/>
      <c r="BO28" s="52"/>
      <c r="BP28" s="52"/>
      <c r="BQ28" s="100"/>
      <c r="BR28" s="11"/>
      <c r="BS28" s="11"/>
      <c r="BT28" s="133"/>
      <c r="CD28" s="133"/>
      <c r="CN28" s="133"/>
      <c r="CX28" s="133"/>
      <c r="DH28" s="133"/>
      <c r="DR28" s="133"/>
      <c r="EB28" s="133"/>
      <c r="EL28" s="133"/>
      <c r="EV28" s="133"/>
      <c r="FF28" s="133"/>
      <c r="FP28" s="133"/>
      <c r="FZ28" s="133"/>
      <c r="GJ28" s="133"/>
      <c r="GT28" s="133"/>
      <c r="HD28" s="133"/>
      <c r="HN28" s="133"/>
      <c r="HX28" s="133"/>
    </row>
    <row xmlns:x14ac="http://schemas.microsoft.com/office/spreadsheetml/2009/9/ac" r="29" ht="15.75" customHeight="true" x14ac:dyDescent="0.25">
      <c r="A29" s="379" t="str">
        <f ca="true">IF(ISBLANK('Data Summary'!A31),"",'Data Summary'!A31)</f>
        <v/>
      </c>
      <c r="B29" s="125"/>
      <c r="C29" s="64" t="s">
        <v>166</v>
      </c>
      <c r="D29" s="52"/>
      <c r="E29" s="52"/>
      <c r="F29" s="52"/>
      <c r="G29" s="52"/>
      <c r="H29" s="52"/>
      <c r="I29" s="100"/>
      <c r="J29" s="11"/>
      <c r="K29" s="11"/>
      <c r="L29" s="125"/>
      <c r="M29" s="64" t="s">
        <v>103</v>
      </c>
      <c r="N29" s="52"/>
      <c r="O29" s="52"/>
      <c r="P29" s="52"/>
      <c r="Q29" s="52"/>
      <c r="R29" s="52"/>
      <c r="S29" s="100"/>
      <c r="T29" s="11"/>
      <c r="U29" s="11"/>
      <c r="V29" s="125"/>
      <c r="W29" s="64" t="s">
        <v>103</v>
      </c>
      <c r="X29" s="52"/>
      <c r="Y29" s="52"/>
      <c r="Z29" s="52"/>
      <c r="AA29" s="52"/>
      <c r="AB29" s="52"/>
      <c r="AC29" s="100"/>
      <c r="AD29" s="11"/>
      <c r="AE29" s="11"/>
      <c r="AF29" s="125"/>
      <c r="AG29" s="64" t="s">
        <v>103</v>
      </c>
      <c r="AH29" s="52"/>
      <c r="AI29" s="52"/>
      <c r="AJ29" s="52"/>
      <c r="AK29" s="52"/>
      <c r="AL29" s="52"/>
      <c r="AM29" s="100"/>
      <c r="AN29" s="11"/>
      <c r="AO29" s="11"/>
      <c r="AP29" s="125"/>
      <c r="AQ29" s="64" t="s">
        <v>103</v>
      </c>
      <c r="AR29" s="52" t="s">
        <v>184</v>
      </c>
      <c r="AS29" s="52"/>
      <c r="AT29" s="52"/>
      <c r="AU29" s="52"/>
      <c r="AV29" s="52" t="s">
        <v>184</v>
      </c>
      <c r="AW29" s="100" t="s">
        <v>184</v>
      </c>
      <c r="AX29" s="11"/>
      <c r="AY29" s="11"/>
      <c r="AZ29" s="125"/>
      <c r="BA29" s="64" t="s">
        <v>166</v>
      </c>
      <c r="BB29" s="52"/>
      <c r="BC29" s="52"/>
      <c r="BD29" s="52"/>
      <c r="BE29" s="52"/>
      <c r="BF29" s="52"/>
      <c r="BG29" s="100"/>
      <c r="BH29" s="11"/>
      <c r="BI29" s="11"/>
      <c r="BJ29" s="125"/>
      <c r="BK29" s="64" t="s">
        <v>166</v>
      </c>
      <c r="BL29" s="52"/>
      <c r="BM29" s="52"/>
      <c r="BN29" s="52"/>
      <c r="BO29" s="52"/>
      <c r="BP29" s="52"/>
      <c r="BQ29" s="100"/>
      <c r="BR29" s="11"/>
      <c r="BS29" s="11"/>
    </row>
    <row xmlns:x14ac="http://schemas.microsoft.com/office/spreadsheetml/2009/9/ac" r="30" ht="15.75" customHeight="true" x14ac:dyDescent="0.25">
      <c r="A30" s="379" t="str">
        <f ca="true">IF(ISBLANK('Data Summary'!A32),"",'Data Summary'!A32)</f>
        <v/>
      </c>
      <c r="B30" s="126"/>
      <c r="C30" s="12" t="s">
        <v>23</v>
      </c>
      <c r="D30" s="71"/>
      <c r="E30" s="71"/>
      <c r="F30" s="71"/>
      <c r="G30" s="72"/>
      <c r="H30" s="73"/>
      <c r="I30" s="74"/>
      <c r="J30" s="11"/>
      <c r="K30" s="11"/>
      <c r="L30" s="126"/>
      <c r="M30" s="12" t="s">
        <v>23</v>
      </c>
      <c r="N30" s="71"/>
      <c r="O30" s="71"/>
      <c r="P30" s="71"/>
      <c r="Q30" s="72"/>
      <c r="R30" s="73"/>
      <c r="S30" s="74"/>
      <c r="T30" s="11"/>
      <c r="U30" s="11"/>
      <c r="V30" s="126"/>
      <c r="W30" s="12" t="s">
        <v>23</v>
      </c>
      <c r="X30" s="71"/>
      <c r="Y30" s="71"/>
      <c r="Z30" s="71"/>
      <c r="AA30" s="72"/>
      <c r="AB30" s="73"/>
      <c r="AC30" s="74"/>
      <c r="AD30" s="11"/>
      <c r="AE30" s="11"/>
      <c r="AF30" s="126"/>
      <c r="AG30" s="12" t="s">
        <v>23</v>
      </c>
      <c r="AH30" s="71"/>
      <c r="AI30" s="71"/>
      <c r="AJ30" s="71"/>
      <c r="AK30" s="72"/>
      <c r="AL30" s="73"/>
      <c r="AM30" s="74"/>
      <c r="AN30" s="11"/>
      <c r="AO30" s="11"/>
      <c r="AP30" s="126"/>
      <c r="AQ30" s="12" t="s">
        <v>23</v>
      </c>
      <c r="AR30" s="71"/>
      <c r="AS30" s="71"/>
      <c r="AT30" s="71"/>
      <c r="AU30" s="72"/>
      <c r="AV30" s="73"/>
      <c r="AW30" s="74"/>
      <c r="AX30" s="11"/>
      <c r="AY30" s="11"/>
      <c r="AZ30" s="126"/>
      <c r="BA30" s="64" t="s">
        <v>23</v>
      </c>
      <c r="BB30" s="403" t="str">
        <f>IF(ISNUMBER(BB$10),BB$10,"")</f>
        <v/>
      </c>
      <c r="BC30" s="403" t="str">
        <f t="shared" ref="BC30:BG30" si="7">IF(ISNUMBER(BC$10),BC$10,"")</f>
        <v/>
      </c>
      <c r="BD30" s="403" t="str">
        <f t="shared" si="7"/>
        <v/>
      </c>
      <c r="BE30" s="403" t="str">
        <f t="shared" si="7"/>
        <v/>
      </c>
      <c r="BF30" s="403" t="str">
        <f t="shared" si="7"/>
        <v/>
      </c>
      <c r="BG30" s="404" t="str">
        <f t="shared" si="7"/>
        <v/>
      </c>
      <c r="BH30" s="11"/>
      <c r="BI30" s="11"/>
      <c r="BJ30" s="126"/>
      <c r="BK30" s="64" t="s">
        <v>23</v>
      </c>
      <c r="BL30" s="403" t="str">
        <f>IF(ISNUMBER(BL$10),BL$10,"")</f>
        <v/>
      </c>
      <c r="BM30" s="403" t="str">
        <f t="shared" ref="BM30:BQ30" si="8">IF(ISNUMBER(BM$10),BM$10,"")</f>
        <v/>
      </c>
      <c r="BN30" s="403" t="str">
        <f t="shared" si="8"/>
        <v/>
      </c>
      <c r="BO30" s="403" t="str">
        <f t="shared" si="8"/>
        <v/>
      </c>
      <c r="BP30" s="403" t="str">
        <f t="shared" si="8"/>
        <v/>
      </c>
      <c r="BQ30" s="404" t="str">
        <f t="shared" si="8"/>
        <v/>
      </c>
      <c r="BR30" s="11"/>
      <c r="BS30" s="11"/>
    </row>
    <row xmlns:x14ac="http://schemas.microsoft.com/office/spreadsheetml/2009/9/ac" r="31" s="3" customFormat="true" ht="16.5" thickBot="true" x14ac:dyDescent="0.3">
      <c r="A31" s="379" t="str">
        <f ca="true">IF(ISBLANK('Data Summary'!A33),"",'Data Summary'!A33)</f>
        <v/>
      </c>
      <c r="B31" s="127"/>
      <c r="C31" s="75" t="s">
        <v>20</v>
      </c>
      <c r="D31" s="76">
        <v>3274</v>
      </c>
      <c r="E31" s="76"/>
      <c r="F31" s="76"/>
      <c r="G31" s="76"/>
      <c r="H31" s="76"/>
      <c r="I31" s="77"/>
      <c r="J31" s="11"/>
      <c r="K31" s="11"/>
      <c r="L31" s="127"/>
      <c r="M31" s="75" t="s">
        <v>20</v>
      </c>
      <c r="N31" s="76"/>
      <c r="O31" s="76"/>
      <c r="P31" s="76"/>
      <c r="Q31" s="76"/>
      <c r="R31" s="76"/>
      <c r="S31" s="77"/>
      <c r="T31" s="11"/>
      <c r="U31" s="11"/>
      <c r="V31" s="127"/>
      <c r="W31" s="75" t="s">
        <v>20</v>
      </c>
      <c r="X31" s="76">
        <v>600</v>
      </c>
      <c r="Y31" s="76"/>
      <c r="Z31" s="76"/>
      <c r="AA31" s="76"/>
      <c r="AB31" s="76"/>
      <c r="AC31" s="77"/>
      <c r="AD31" s="11"/>
      <c r="AE31" s="11"/>
      <c r="AF31" s="127"/>
      <c r="AG31" s="75" t="s">
        <v>20</v>
      </c>
      <c r="AH31" s="76"/>
      <c r="AI31" s="76"/>
      <c r="AJ31" s="76"/>
      <c r="AK31" s="76"/>
      <c r="AL31" s="76"/>
      <c r="AM31" s="77"/>
      <c r="AN31" s="11"/>
      <c r="AO31" s="11"/>
      <c r="AP31" s="127"/>
      <c r="AQ31" s="75" t="s">
        <v>20</v>
      </c>
      <c r="AR31" s="76"/>
      <c r="AS31" s="76"/>
      <c r="AT31" s="76"/>
      <c r="AU31" s="76"/>
      <c r="AV31" s="76"/>
      <c r="AW31" s="77"/>
      <c r="AX31" s="11"/>
      <c r="AY31" s="11"/>
      <c r="AZ31" s="127"/>
      <c r="BA31" s="405" t="s">
        <v>20</v>
      </c>
      <c r="BB31" s="406" t="str">
        <f>IF(ISNUMBER(BB$11),BB$11,"")</f>
        <v/>
      </c>
      <c r="BC31" s="406" t="str">
        <f t="shared" ref="BC31:BG31" si="9">IF(ISNUMBER(BC$11),BC$11,"")</f>
        <v/>
      </c>
      <c r="BD31" s="406" t="str">
        <f t="shared" si="9"/>
        <v/>
      </c>
      <c r="BE31" s="406" t="str">
        <f t="shared" si="9"/>
        <v/>
      </c>
      <c r="BF31" s="406" t="str">
        <f t="shared" si="9"/>
        <v/>
      </c>
      <c r="BG31" s="407" t="str">
        <f t="shared" si="9"/>
        <v/>
      </c>
      <c r="BH31" s="11"/>
      <c r="BI31" s="11"/>
      <c r="BJ31" s="127"/>
      <c r="BK31" s="405" t="s">
        <v>20</v>
      </c>
      <c r="BL31" s="406">
        <v>4357</v>
      </c>
      <c r="BM31" s="406">
        <v>3466</v>
      </c>
      <c r="BN31" s="406">
        <v>891</v>
      </c>
      <c r="BO31" s="406" t="str">
        <f t="shared" ref="BO31:BQ31" si="10">IF(ISNUMBER(BO$11),BO$11,"")</f>
        <v/>
      </c>
      <c r="BP31" s="406" t="str">
        <f t="shared" si="10"/>
        <v/>
      </c>
      <c r="BQ31" s="407" t="str">
        <f t="shared" si="10"/>
        <v/>
      </c>
      <c r="BR31" s="11"/>
      <c r="BS31" s="11"/>
      <c r="BT31" s="128"/>
      <c r="CD31" s="128"/>
      <c r="CN31" s="128"/>
      <c r="CX31" s="128"/>
      <c r="DH31" s="128"/>
      <c r="DR31" s="128"/>
      <c r="EB31" s="128"/>
      <c r="EL31" s="128"/>
      <c r="EV31" s="128"/>
      <c r="FF31" s="128"/>
      <c r="FP31" s="128"/>
      <c r="FZ31" s="128"/>
      <c r="GJ31" s="128"/>
      <c r="GT31" s="128"/>
      <c r="HD31" s="128"/>
      <c r="HN31" s="128"/>
      <c r="HX31" s="128"/>
    </row>
    <row xmlns:x14ac="http://schemas.microsoft.com/office/spreadsheetml/2009/9/ac" r="32" s="3" customFormat="true" x14ac:dyDescent="0.25">
      <c r="A32" s="379" t="str">
        <f ca="true">IF(ISBLANK('Data Summary'!A34),"",'Data Summary'!A34)</f>
        <v/>
      </c>
      <c r="B32" s="128"/>
      <c r="L32" s="128"/>
      <c r="V32" s="128"/>
      <c r="AF32" s="128"/>
      <c r="AP32" s="128"/>
      <c r="AZ32" s="128"/>
      <c r="BJ32" s="128"/>
      <c r="BT32" s="128"/>
      <c r="CD32" s="128"/>
      <c r="CN32" s="128"/>
      <c r="CX32" s="128"/>
      <c r="DH32" s="128"/>
      <c r="DR32" s="128"/>
      <c r="EB32" s="128"/>
      <c r="EL32" s="128"/>
      <c r="EV32" s="128"/>
      <c r="FF32" s="128"/>
      <c r="FP32" s="128"/>
      <c r="FZ32" s="128"/>
      <c r="GJ32" s="128"/>
      <c r="GT32" s="128"/>
      <c r="HD32" s="128"/>
      <c r="HN32" s="128"/>
      <c r="HX32" s="128"/>
    </row>
    <row xmlns:x14ac="http://schemas.microsoft.com/office/spreadsheetml/2009/9/ac" r="33" s="3" customFormat="true" x14ac:dyDescent="0.25">
      <c r="A33" s="379" t="str">
        <f ca="true">IF(ISBLANK('Data Summary'!A35),"",'Data Summary'!A35)</f>
        <v/>
      </c>
      <c r="B33" s="128"/>
      <c r="L33" s="128"/>
      <c r="V33" s="128"/>
      <c r="AF33" s="128"/>
      <c r="AP33" s="128"/>
      <c r="AZ33" s="128"/>
      <c r="BJ33" s="128"/>
      <c r="BT33" s="128"/>
      <c r="CD33" s="128"/>
      <c r="CN33" s="128"/>
      <c r="CX33" s="128"/>
      <c r="DH33" s="128"/>
      <c r="DR33" s="128"/>
      <c r="EB33" s="128"/>
      <c r="EL33" s="128"/>
      <c r="EV33" s="128"/>
      <c r="FF33" s="128"/>
      <c r="FP33" s="128"/>
      <c r="FZ33" s="128"/>
      <c r="GJ33" s="128"/>
      <c r="GT33" s="128"/>
      <c r="HD33" s="128"/>
      <c r="HN33" s="128"/>
      <c r="HX33" s="128"/>
    </row>
    <row xmlns:x14ac="http://schemas.microsoft.com/office/spreadsheetml/2009/9/ac" r="34" s="3" customFormat="true" x14ac:dyDescent="0.25">
      <c r="A34" s="379" t="str">
        <f ca="true">IF(ISBLANK('Data Summary'!A36),"",'Data Summary'!A36)</f>
        <v/>
      </c>
      <c r="B34" s="128"/>
      <c r="L34" s="128"/>
      <c r="V34" s="128"/>
      <c r="AF34" s="128"/>
      <c r="AP34" s="128"/>
      <c r="AZ34" s="12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79" t="str">
        <f ca="true">IF(ISBLANK('Data Summary'!A37),"",'Data Summary'!A37)</f>
        <v/>
      </c>
      <c r="B35" s="128"/>
      <c r="L35" s="128"/>
      <c r="V35" s="128"/>
      <c r="AF35" s="128"/>
      <c r="AP35" s="128"/>
      <c r="AZ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79" t="str">
        <f ca="true">IF(ISBLANK('Data Summary'!A38),"",'Data Summary'!A38)</f>
        <v/>
      </c>
      <c r="B36" s="128"/>
      <c r="L36" s="128"/>
      <c r="V36" s="128"/>
      <c r="AF36" s="128"/>
      <c r="AP36" s="128"/>
      <c r="AZ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79" t="str">
        <f ca="true">IF(ISBLANK('Data Summary'!A39),"",'Data Summary'!A39)</f>
        <v/>
      </c>
      <c r="B37" s="128"/>
      <c r="L37" s="128"/>
      <c r="V37" s="128"/>
      <c r="AF37" s="128"/>
      <c r="AP37" s="128"/>
      <c r="AZ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79" t="str">
        <f ca="true">IF(ISBLANK('Data Summary'!A40),"",'Data Summary'!A40)</f>
        <v/>
      </c>
      <c r="B38" s="128"/>
      <c r="L38" s="128"/>
      <c r="V38" s="128"/>
      <c r="AF38" s="128"/>
      <c r="AP38" s="128"/>
      <c r="AZ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79" t="str">
        <f ca="true">IF(ISBLANK('Data Summary'!A41),"",'Data Summary'!A41)</f>
        <v/>
      </c>
      <c r="B39" s="128"/>
      <c r="L39" s="128"/>
      <c r="V39" s="128"/>
      <c r="AF39" s="128"/>
      <c r="AP39" s="128"/>
      <c r="AZ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79" t="str">
        <f ca="true">IF(ISBLANK('Data Summary'!A42),"",'Data Summary'!A42)</f>
        <v/>
      </c>
      <c r="B40" s="128"/>
      <c r="L40" s="128"/>
      <c r="V40" s="128"/>
      <c r="AF40" s="128"/>
      <c r="AP40" s="128"/>
      <c r="AZ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79" t="str">
        <f ca="true">IF(ISBLANK('Data Summary'!A43),"",'Data Summary'!A43)</f>
        <v/>
      </c>
      <c r="B41" s="128"/>
      <c r="L41" s="128"/>
      <c r="V41" s="128"/>
      <c r="AF41" s="128"/>
      <c r="AP41" s="128"/>
      <c r="AZ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79" t="str">
        <f ca="true">IF(ISBLANK('Data Summary'!A44),"",'Data Summary'!A44)</f>
        <v/>
      </c>
      <c r="B42" s="128"/>
      <c r="L42" s="128"/>
      <c r="V42" s="128"/>
      <c r="AF42" s="128"/>
      <c r="AP42" s="128"/>
      <c r="AZ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79" t="str">
        <f ca="true">IF(ISBLANK('Data Summary'!A45),"",'Data Summary'!A45)</f>
        <v/>
      </c>
      <c r="B43" s="128"/>
      <c r="L43" s="128"/>
      <c r="V43" s="128"/>
      <c r="AF43" s="128"/>
      <c r="AP43" s="128"/>
      <c r="AZ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79" t="str">
        <f ca="true">IF(ISBLANK('Data Summary'!A46),"",'Data Summary'!A46)</f>
        <v/>
      </c>
      <c r="B44" s="128"/>
      <c r="L44" s="128"/>
      <c r="V44" s="128"/>
      <c r="AF44" s="128"/>
      <c r="AP44" s="128"/>
      <c r="AZ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79" t="str">
        <f ca="true">IF(ISBLANK('Data Summary'!A47),"",'Data Summary'!A47)</f>
        <v/>
      </c>
      <c r="B45" s="128"/>
      <c r="L45" s="128"/>
      <c r="V45" s="128"/>
      <c r="AF45" s="128"/>
      <c r="AP45" s="128"/>
      <c r="AZ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79" t="str">
        <f ca="true">IF(ISBLANK('Data Summary'!A48),"",'Data Summary'!A48)</f>
        <v/>
      </c>
      <c r="B46" s="128"/>
      <c r="L46" s="128"/>
      <c r="V46" s="128"/>
      <c r="AF46" s="128"/>
      <c r="AP46" s="128"/>
      <c r="AZ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79" t="str">
        <f ca="true">IF(ISBLANK('Data Summary'!A49),"",'Data Summary'!A49)</f>
        <v/>
      </c>
      <c r="B47" s="128"/>
      <c r="L47" s="128"/>
      <c r="V47" s="128"/>
      <c r="AF47" s="128"/>
      <c r="AP47" s="128"/>
      <c r="AZ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79" t="str">
        <f ca="true">IF(ISBLANK('Data Summary'!A50),"",'Data Summary'!A50)</f>
        <v/>
      </c>
      <c r="B48" s="128"/>
      <c r="L48" s="128"/>
      <c r="V48" s="128"/>
      <c r="AF48" s="128"/>
      <c r="AP48" s="128"/>
      <c r="AZ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79" t="str">
        <f ca="true">IF(ISBLANK('Data Summary'!A51),"",'Data Summary'!A51)</f>
        <v/>
      </c>
      <c r="B49" s="128"/>
      <c r="L49" s="128"/>
      <c r="V49" s="128"/>
      <c r="AF49" s="128"/>
      <c r="AP49" s="128"/>
      <c r="AZ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79" t="str">
        <f ca="true">IF(ISBLANK('Data Summary'!A52),"",'Data Summary'!A52)</f>
        <v/>
      </c>
      <c r="B50" s="128"/>
      <c r="L50" s="128"/>
      <c r="V50" s="128"/>
      <c r="AF50" s="128"/>
      <c r="AP50" s="128"/>
      <c r="AZ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79" t="str">
        <f ca="true">IF(ISBLANK('Data Summary'!A53),"",'Data Summary'!A53)</f>
        <v/>
      </c>
      <c r="B51" s="128"/>
      <c r="L51" s="128"/>
      <c r="V51" s="128"/>
      <c r="AF51" s="128"/>
      <c r="AP51" s="128"/>
      <c r="AZ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79" t="str">
        <f ca="true">IF(ISBLANK('Data Summary'!A54),"",'Data Summary'!A54)</f>
        <v/>
      </c>
      <c r="B52" s="128"/>
      <c r="L52" s="128"/>
      <c r="V52" s="128"/>
      <c r="AF52" s="128"/>
      <c r="AP52" s="128"/>
      <c r="AZ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79" t="str">
        <f ca="true">IF(ISBLANK('Data Summary'!A55),"",'Data Summary'!A55)</f>
        <v/>
      </c>
      <c r="B53" s="128"/>
      <c r="L53" s="128"/>
      <c r="V53" s="128"/>
      <c r="AF53" s="128"/>
      <c r="AP53" s="128"/>
      <c r="AZ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79" t="str">
        <f ca="true">IF(ISBLANK('Data Summary'!A56),"",'Data Summary'!A56)</f>
        <v/>
      </c>
      <c r="B54" s="128"/>
      <c r="L54" s="128"/>
      <c r="V54" s="128"/>
      <c r="AF54" s="128"/>
      <c r="AP54" s="128"/>
      <c r="AZ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79" t="str">
        <f ca="true">IF(ISBLANK('Data Summary'!A57),"",'Data Summary'!A57)</f>
        <v/>
      </c>
      <c r="B55" s="128"/>
      <c r="L55" s="128"/>
      <c r="V55" s="128"/>
      <c r="AF55" s="128"/>
      <c r="AP55" s="128"/>
      <c r="AZ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79" t="str">
        <f ca="true">IF(ISBLANK('Data Summary'!A58),"",'Data Summary'!A58)</f>
        <v/>
      </c>
      <c r="B56" s="128"/>
      <c r="L56" s="128"/>
      <c r="V56" s="128"/>
      <c r="AF56" s="128"/>
      <c r="AP56" s="128"/>
      <c r="AZ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79" t="str">
        <f ca="true">IF(ISBLANK('Data Summary'!A59),"",'Data Summary'!A59)</f>
        <v/>
      </c>
      <c r="B57" s="128"/>
      <c r="L57" s="128"/>
      <c r="V57" s="128"/>
      <c r="AF57" s="128"/>
      <c r="AP57" s="128"/>
      <c r="AZ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79" t="str">
        <f ca="true">IF(ISBLANK('Data Summary'!A60),"",'Data Summary'!A60)</f>
        <v/>
      </c>
      <c r="B58" s="128"/>
      <c r="L58" s="128"/>
      <c r="V58" s="128"/>
      <c r="AF58" s="128"/>
      <c r="AP58" s="128"/>
      <c r="AZ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79" t="str">
        <f ca="true">IF(ISBLANK('Data Summary'!A61),"",'Data Summary'!A61)</f>
        <v/>
      </c>
      <c r="B59" s="128"/>
      <c r="L59" s="128"/>
      <c r="V59" s="128"/>
      <c r="AF59" s="128"/>
      <c r="AP59" s="128"/>
      <c r="AZ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79" t="str">
        <f ca="true">IF(ISBLANK('Data Summary'!A62),"",'Data Summary'!A62)</f>
        <v/>
      </c>
      <c r="B60" s="128"/>
      <c r="L60" s="128"/>
      <c r="V60" s="128"/>
      <c r="AF60" s="128"/>
      <c r="AP60" s="128"/>
      <c r="AZ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79" t="str">
        <f ca="true">IF(ISBLANK('Data Summary'!A63),"",'Data Summary'!A63)</f>
        <v/>
      </c>
      <c r="B61" s="128"/>
      <c r="L61" s="128"/>
      <c r="V61" s="128"/>
      <c r="AF61" s="128"/>
      <c r="AP61" s="128"/>
      <c r="AZ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79" t="str">
        <f ca="true">IF(ISBLANK('Data Summary'!A64),"",'Data Summary'!A64)</f>
        <v/>
      </c>
      <c r="B62" s="128"/>
      <c r="L62" s="128"/>
      <c r="V62" s="128"/>
      <c r="AF62" s="128"/>
      <c r="AP62" s="128"/>
      <c r="AZ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79" t="str">
        <f ca="true">IF(ISBLANK('Data Summary'!A65),"",'Data Summary'!A65)</f>
        <v/>
      </c>
      <c r="B63" s="128"/>
      <c r="L63" s="128"/>
      <c r="V63" s="128"/>
      <c r="AF63" s="128"/>
      <c r="AP63" s="128"/>
      <c r="AZ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79" t="str">
        <f ca="true">IF(ISBLANK('Data Summary'!A66),"",'Data Summary'!A66)</f>
        <v/>
      </c>
      <c r="B64" s="128"/>
      <c r="L64" s="128"/>
      <c r="V64" s="128"/>
      <c r="AF64" s="128"/>
      <c r="AP64" s="128"/>
      <c r="AZ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79" t="str">
        <f ca="true">IF(ISBLANK('Data Summary'!A67),"",'Data Summary'!A67)</f>
        <v/>
      </c>
      <c r="B65" s="128"/>
      <c r="L65" s="128"/>
      <c r="V65" s="128"/>
      <c r="AF65" s="128"/>
      <c r="AP65" s="128"/>
      <c r="AZ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79" t="str">
        <f ca="true">IF(ISBLANK('Data Summary'!A68),"",'Data Summary'!A68)</f>
        <v/>
      </c>
      <c r="B66" s="128"/>
      <c r="L66" s="128"/>
      <c r="V66" s="128"/>
      <c r="AF66" s="128"/>
      <c r="AP66" s="128"/>
      <c r="AZ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79" t="str">
        <f ca="true">IF(ISBLANK('Data Summary'!A69),"",'Data Summary'!A69)</f>
        <v/>
      </c>
      <c r="B67" s="128"/>
      <c r="L67" s="128"/>
      <c r="V67" s="128"/>
      <c r="AF67" s="128"/>
      <c r="AP67" s="128"/>
      <c r="AZ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79" t="str">
        <f ca="true">IF(ISBLANK('Data Summary'!A70),"",'Data Summary'!A70)</f>
        <v/>
      </c>
      <c r="B68" s="128"/>
      <c r="L68" s="128"/>
      <c r="V68" s="128"/>
      <c r="AF68" s="128"/>
      <c r="AP68" s="128"/>
      <c r="AZ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79" t="str">
        <f ca="true">IF(ISBLANK('Data Summary'!A71),"",'Data Summary'!A71)</f>
        <v/>
      </c>
      <c r="B69" s="128"/>
      <c r="L69" s="128"/>
      <c r="V69" s="128"/>
      <c r="AF69" s="128"/>
      <c r="AP69" s="128"/>
      <c r="AZ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79" t="str">
        <f ca="true">IF(ISBLANK('Data Summary'!A72),"",'Data Summary'!A72)</f>
        <v/>
      </c>
      <c r="B70" s="128"/>
      <c r="L70" s="128"/>
      <c r="V70" s="128"/>
      <c r="AF70" s="128"/>
      <c r="AP70" s="128"/>
      <c r="AZ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79" t="str">
        <f ca="true">IF(ISBLANK('Data Summary'!A73),"",'Data Summary'!A73)</f>
        <v/>
      </c>
      <c r="B71" s="128"/>
      <c r="L71" s="128"/>
      <c r="V71" s="128"/>
      <c r="AF71" s="128"/>
      <c r="AP71" s="128"/>
      <c r="AZ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79" t="str">
        <f ca="true">IF(ISBLANK('Data Summary'!A74),"",'Data Summary'!A74)</f>
        <v/>
      </c>
      <c r="B72" s="128"/>
      <c r="L72" s="128"/>
      <c r="V72" s="128"/>
      <c r="AF72" s="128"/>
      <c r="AP72" s="128"/>
      <c r="AZ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79" t="str">
        <f ca="true">IF(ISBLANK('Data Summary'!A75),"",'Data Summary'!A75)</f>
        <v/>
      </c>
      <c r="B73" s="128"/>
      <c r="L73" s="128"/>
      <c r="V73" s="128"/>
      <c r="AF73" s="128"/>
      <c r="AP73" s="128"/>
      <c r="AZ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79" t="str">
        <f ca="true">IF(ISBLANK('Data Summary'!A76),"",'Data Summary'!A76)</f>
        <v/>
      </c>
      <c r="B74" s="128"/>
      <c r="L74" s="128"/>
      <c r="V74" s="128"/>
      <c r="AF74" s="128"/>
      <c r="AP74" s="128"/>
      <c r="AZ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79" t="str">
        <f ca="true">IF(ISBLANK('Data Summary'!A77),"",'Data Summary'!A77)</f>
        <v/>
      </c>
      <c r="B75" s="128"/>
      <c r="L75" s="128"/>
      <c r="V75" s="128"/>
      <c r="AF75" s="128"/>
      <c r="AP75" s="128"/>
      <c r="AZ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79" t="str">
        <f ca="true">IF(ISBLANK('Data Summary'!A78),"",'Data Summary'!A78)</f>
        <v/>
      </c>
      <c r="B76" s="128"/>
      <c r="L76" s="128"/>
      <c r="V76" s="128"/>
      <c r="AF76" s="128"/>
      <c r="AP76" s="128"/>
      <c r="AZ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79" t="str">
        <f ca="true">IF(ISBLANK('Data Summary'!A79),"",'Data Summary'!A79)</f>
        <v/>
      </c>
      <c r="B77" s="128"/>
      <c r="L77" s="128"/>
      <c r="V77" s="128"/>
      <c r="AF77" s="128"/>
      <c r="AP77" s="128"/>
      <c r="AZ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79" t="str">
        <f ca="true">IF(ISBLANK('Data Summary'!A80),"",'Data Summary'!A80)</f>
        <v/>
      </c>
      <c r="B78" s="128"/>
      <c r="L78" s="128"/>
      <c r="V78" s="128"/>
      <c r="AF78" s="128"/>
      <c r="AP78" s="128"/>
      <c r="AZ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79" t="str">
        <f ca="true">IF(ISBLANK('Data Summary'!A81),"",'Data Summary'!A81)</f>
        <v/>
      </c>
      <c r="B79" s="128"/>
      <c r="L79" s="128"/>
      <c r="V79" s="128"/>
      <c r="AF79" s="128"/>
      <c r="AP79" s="128"/>
      <c r="AZ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79" t="str">
        <f ca="true">IF(ISBLANK('Data Summary'!A82),"",'Data Summary'!A82)</f>
        <v/>
      </c>
      <c r="B80" s="128"/>
      <c r="L80" s="128"/>
      <c r="V80" s="128"/>
      <c r="AF80" s="128"/>
      <c r="AP80" s="128"/>
      <c r="AZ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79" t="str">
        <f ca="true">IF(ISBLANK('Data Summary'!A83),"",'Data Summary'!A83)</f>
        <v/>
      </c>
      <c r="B81" s="128"/>
      <c r="L81" s="128"/>
      <c r="V81" s="128"/>
      <c r="AF81" s="128"/>
      <c r="AP81" s="128"/>
      <c r="AZ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79" t="str">
        <f ca="true">IF(ISBLANK('Data Summary'!A84),"",'Data Summary'!A84)</f>
        <v/>
      </c>
      <c r="B82" s="128"/>
      <c r="L82" s="128"/>
      <c r="V82" s="128"/>
      <c r="AF82" s="128"/>
      <c r="AP82" s="128"/>
      <c r="AZ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79" t="str">
        <f ca="true">IF(ISBLANK('Data Summary'!A85),"",'Data Summary'!A85)</f>
        <v/>
      </c>
      <c r="B83" s="128"/>
      <c r="L83" s="128"/>
      <c r="V83" s="128"/>
      <c r="AF83" s="128"/>
      <c r="AP83" s="128"/>
      <c r="AZ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79" t="str">
        <f ca="true">IF(ISBLANK('Data Summary'!A86),"",'Data Summary'!A86)</f>
        <v/>
      </c>
      <c r="B84" s="128"/>
      <c r="L84" s="128"/>
      <c r="V84" s="128"/>
      <c r="AF84" s="128"/>
      <c r="AP84" s="128"/>
      <c r="AZ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79" t="str">
        <f ca="true">IF(ISBLANK('Data Summary'!A87),"",'Data Summary'!A87)</f>
        <v/>
      </c>
      <c r="B85" s="128"/>
      <c r="L85" s="128"/>
      <c r="V85" s="128"/>
      <c r="AF85" s="128"/>
      <c r="AP85" s="128"/>
      <c r="AZ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79" t="str">
        <f ca="true">IF(ISBLANK('Data Summary'!A88),"",'Data Summary'!A88)</f>
        <v/>
      </c>
      <c r="B86" s="128"/>
      <c r="L86" s="128"/>
      <c r="V86" s="128"/>
      <c r="AF86" s="128"/>
      <c r="AP86" s="128"/>
      <c r="AZ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79" t="str">
        <f ca="true">IF(ISBLANK('Data Summary'!A89),"",'Data Summary'!A89)</f>
        <v/>
      </c>
      <c r="B87" s="128"/>
      <c r="L87" s="128"/>
      <c r="V87" s="128"/>
      <c r="AF87" s="128"/>
      <c r="AP87" s="128"/>
      <c r="AZ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79" t="str">
        <f ca="true">IF(ISBLANK('Data Summary'!A90),"",'Data Summary'!A90)</f>
        <v/>
      </c>
      <c r="B88" s="128"/>
      <c r="L88" s="128"/>
      <c r="V88" s="128"/>
      <c r="AF88" s="128"/>
      <c r="AP88" s="128"/>
      <c r="AZ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79" t="str">
        <f ca="true">IF(ISBLANK('Data Summary'!A91),"",'Data Summary'!A91)</f>
        <v/>
      </c>
      <c r="B89" s="128"/>
      <c r="L89" s="128"/>
      <c r="V89" s="128"/>
      <c r="AF89" s="128"/>
      <c r="AP89" s="128"/>
      <c r="AZ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79" t="str">
        <f ca="true">IF(ISBLANK('Data Summary'!A92),"",'Data Summary'!A92)</f>
        <v/>
      </c>
      <c r="B90" s="128"/>
      <c r="L90" s="128"/>
      <c r="V90" s="128"/>
      <c r="AF90" s="128"/>
      <c r="AP90" s="128"/>
      <c r="AZ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79" t="str">
        <f ca="true">IF(ISBLANK('Data Summary'!A93),"",'Data Summary'!A93)</f>
        <v/>
      </c>
      <c r="B91" s="128"/>
      <c r="L91" s="128"/>
      <c r="V91" s="128"/>
      <c r="AF91" s="128"/>
      <c r="AP91" s="128"/>
      <c r="AZ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79" t="str">
        <f ca="true">IF(ISBLANK('Data Summary'!A94),"",'Data Summary'!A94)</f>
        <v/>
      </c>
      <c r="B92" s="128"/>
      <c r="L92" s="128"/>
      <c r="V92" s="128"/>
      <c r="AF92" s="128"/>
      <c r="AP92" s="128"/>
      <c r="AZ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79" t="str">
        <f ca="true">IF(ISBLANK('Data Summary'!A95),"",'Data Summary'!A95)</f>
        <v/>
      </c>
      <c r="B93" s="128"/>
      <c r="L93" s="128"/>
      <c r="V93" s="128"/>
      <c r="AF93" s="128"/>
      <c r="AP93" s="128"/>
      <c r="AZ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79" t="str">
        <f ca="true">IF(ISBLANK('Data Summary'!A96),"",'Data Summary'!A96)</f>
        <v/>
      </c>
      <c r="B94" s="128"/>
      <c r="L94" s="128"/>
      <c r="V94" s="128"/>
      <c r="AF94" s="128"/>
      <c r="AP94" s="128"/>
      <c r="AZ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79" t="str">
        <f ca="true">IF(ISBLANK('Data Summary'!A97),"",'Data Summary'!A97)</f>
        <v/>
      </c>
      <c r="B95" s="128"/>
      <c r="L95" s="128"/>
      <c r="V95" s="128"/>
      <c r="AF95" s="128"/>
      <c r="AP95" s="128"/>
      <c r="AZ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79" t="str">
        <f ca="true">IF(ISBLANK('Data Summary'!A98),"",'Data Summary'!A98)</f>
        <v/>
      </c>
      <c r="B96" s="128"/>
      <c r="L96" s="128"/>
      <c r="V96" s="128"/>
      <c r="AF96" s="128"/>
      <c r="AP96" s="128"/>
      <c r="AZ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79" t="str">
        <f ca="true">IF(ISBLANK('Data Summary'!A99),"",'Data Summary'!A99)</f>
        <v/>
      </c>
      <c r="B97" s="128"/>
      <c r="L97" s="128"/>
      <c r="V97" s="128"/>
      <c r="AF97" s="128"/>
      <c r="AP97" s="128"/>
      <c r="AZ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79" t="str">
        <f ca="true">IF(ISBLANK('Data Summary'!A100),"",'Data Summary'!A100)</f>
        <v/>
      </c>
      <c r="B98" s="128"/>
      <c r="L98" s="128"/>
      <c r="V98" s="128"/>
      <c r="AF98" s="128"/>
      <c r="AP98" s="128"/>
      <c r="AZ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79" t="str">
        <f ca="true">IF(ISBLANK('Data Summary'!A101),"",'Data Summary'!A101)</f>
        <v/>
      </c>
      <c r="B99" s="128"/>
      <c r="L99" s="128"/>
      <c r="V99" s="128"/>
      <c r="AF99" s="128"/>
      <c r="AP99" s="128"/>
      <c r="AZ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79" t="str">
        <f ca="true">IF(ISBLANK('Data Summary'!A102),"",'Data Summary'!A102)</f>
        <v/>
      </c>
      <c r="B100" s="128"/>
      <c r="L100" s="128"/>
      <c r="V100" s="128"/>
      <c r="AF100" s="128"/>
      <c r="AP100" s="128"/>
      <c r="AZ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79" t="str">
        <f ca="true">IF(ISBLANK('Data Summary'!A103),"",'Data Summary'!A103)</f>
        <v/>
      </c>
      <c r="B101" s="128"/>
      <c r="L101" s="128"/>
      <c r="V101" s="128"/>
      <c r="AF101" s="128"/>
      <c r="AP101" s="128"/>
      <c r="AZ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79" t="str">
        <f ca="true">IF(ISBLANK('Data Summary'!A104),"",'Data Summary'!A104)</f>
        <v/>
      </c>
      <c r="B102" s="128"/>
      <c r="L102" s="128"/>
      <c r="V102" s="128"/>
      <c r="AF102" s="128"/>
      <c r="AP102" s="128"/>
      <c r="AZ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79" t="str">
        <f ca="true">IF(ISBLANK('Data Summary'!A105),"",'Data Summary'!A105)</f>
        <v/>
      </c>
      <c r="B103" s="128"/>
      <c r="L103" s="128"/>
      <c r="V103" s="128"/>
      <c r="AF103" s="128"/>
      <c r="AP103" s="128"/>
      <c r="AZ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79" t="str">
        <f ca="true">IF(ISBLANK('Data Summary'!A106),"",'Data Summary'!A106)</f>
        <v/>
      </c>
      <c r="B104" s="128"/>
      <c r="L104" s="128"/>
      <c r="V104" s="128"/>
      <c r="AF104" s="128"/>
      <c r="AP104" s="128"/>
      <c r="AZ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79" t="str">
        <f ca="true">IF(ISBLANK('Data Summary'!A107),"",'Data Summary'!A107)</f>
        <v/>
      </c>
      <c r="B105" s="128"/>
      <c r="L105" s="128"/>
      <c r="V105" s="128"/>
      <c r="AF105" s="128"/>
      <c r="AP105" s="128"/>
      <c r="AZ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79" t="str">
        <f ca="true">IF(ISBLANK('Data Summary'!A108),"",'Data Summary'!A108)</f>
        <v/>
      </c>
      <c r="B106" s="128"/>
      <c r="L106" s="128"/>
      <c r="V106" s="128"/>
      <c r="AF106" s="128"/>
      <c r="AP106" s="128"/>
      <c r="AZ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79" t="str">
        <f ca="true">IF(ISBLANK('Data Summary'!A109),"",'Data Summary'!A109)</f>
        <v/>
      </c>
      <c r="B107" s="128"/>
      <c r="L107" s="128"/>
      <c r="V107" s="128"/>
      <c r="AF107" s="128"/>
      <c r="AP107" s="128"/>
      <c r="AZ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79" t="str">
        <f ca="true">IF(ISBLANK('Data Summary'!A110),"",'Data Summary'!A110)</f>
        <v/>
      </c>
      <c r="B108" s="128"/>
      <c r="L108" s="128"/>
      <c r="V108" s="128"/>
      <c r="AF108" s="128"/>
      <c r="AP108" s="128"/>
      <c r="AZ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79" t="str">
        <f ca="true">IF(ISBLANK('Data Summary'!A111),"",'Data Summary'!A111)</f>
        <v/>
      </c>
      <c r="B109" s="128"/>
      <c r="L109" s="128"/>
      <c r="V109" s="128"/>
      <c r="AF109" s="128"/>
      <c r="AP109" s="128"/>
      <c r="AZ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79" t="str">
        <f ca="true">IF(ISBLANK('Data Summary'!A112),"",'Data Summary'!A112)</f>
        <v/>
      </c>
      <c r="B110" s="128"/>
      <c r="L110" s="128"/>
      <c r="V110" s="128"/>
      <c r="AF110" s="128"/>
      <c r="AP110" s="128"/>
      <c r="AZ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79" t="str">
        <f ca="true">IF(ISBLANK('Data Summary'!A113),"",'Data Summary'!A113)</f>
        <v/>
      </c>
      <c r="B111" s="128"/>
      <c r="L111" s="128"/>
      <c r="V111" s="128"/>
      <c r="AF111" s="128"/>
      <c r="AP111" s="128"/>
      <c r="AZ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79" t="str">
        <f ca="true">IF(ISBLANK('Data Summary'!A114),"",'Data Summary'!A114)</f>
        <v/>
      </c>
      <c r="B112" s="128"/>
      <c r="L112" s="128"/>
      <c r="V112" s="128"/>
      <c r="AF112" s="128"/>
      <c r="AP112" s="128"/>
      <c r="AZ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79" t="str">
        <f ca="true">IF(ISBLANK('Data Summary'!A115),"",'Data Summary'!A115)</f>
        <v/>
      </c>
      <c r="B113" s="128"/>
      <c r="L113" s="128"/>
      <c r="V113" s="128"/>
      <c r="AF113" s="128"/>
      <c r="AP113" s="128"/>
      <c r="AZ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79" t="str">
        <f ca="true">IF(ISBLANK('Data Summary'!A116),"",'Data Summary'!A116)</f>
        <v/>
      </c>
      <c r="B114" s="128"/>
      <c r="L114" s="128"/>
      <c r="V114" s="128"/>
      <c r="AF114" s="128"/>
      <c r="AP114" s="128"/>
      <c r="AZ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79" t="str">
        <f ca="true">IF(ISBLANK('Data Summary'!A117),"",'Data Summary'!A117)</f>
        <v/>
      </c>
      <c r="B115" s="128"/>
      <c r="L115" s="128"/>
      <c r="V115" s="128"/>
      <c r="AF115" s="128"/>
      <c r="AP115" s="128"/>
      <c r="AZ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79" t="str">
        <f ca="true">IF(ISBLANK('Data Summary'!A118),"",'Data Summary'!A118)</f>
        <v/>
      </c>
      <c r="B116" s="128"/>
      <c r="L116" s="128"/>
      <c r="V116" s="128"/>
      <c r="AF116" s="128"/>
      <c r="AP116" s="128"/>
      <c r="AZ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79" t="str">
        <f ca="true">IF(ISBLANK('Data Summary'!A119),"",'Data Summary'!A119)</f>
        <v/>
      </c>
      <c r="B117" s="128"/>
      <c r="L117" s="128"/>
      <c r="V117" s="128"/>
      <c r="AF117" s="128"/>
      <c r="AP117" s="128"/>
      <c r="AZ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79" t="str">
        <f ca="true">IF(ISBLANK('Data Summary'!A120),"",'Data Summary'!A120)</f>
        <v/>
      </c>
      <c r="B118" s="128"/>
      <c r="L118" s="128"/>
      <c r="V118" s="128"/>
      <c r="AF118" s="128"/>
      <c r="AP118" s="128"/>
      <c r="AZ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79" t="str">
        <f ca="true">IF(ISBLANK('Data Summary'!A121),"",'Data Summary'!A121)</f>
        <v/>
      </c>
      <c r="B119" s="128"/>
      <c r="L119" s="128"/>
      <c r="V119" s="128"/>
      <c r="AF119" s="128"/>
      <c r="AP119" s="128"/>
      <c r="AZ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79" t="str">
        <f ca="true">IF(ISBLANK('Data Summary'!A122),"",'Data Summary'!A122)</f>
        <v/>
      </c>
      <c r="B120" s="128"/>
      <c r="L120" s="128"/>
      <c r="V120" s="128"/>
      <c r="AF120" s="128"/>
      <c r="AP120" s="128"/>
      <c r="AZ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79" t="str">
        <f ca="true">IF(ISBLANK('Data Summary'!A123),"",'Data Summary'!A123)</f>
        <v/>
      </c>
      <c r="B121" s="128"/>
      <c r="L121" s="128"/>
      <c r="V121" s="128"/>
      <c r="AF121" s="128"/>
      <c r="AP121" s="128"/>
      <c r="AZ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79" t="str">
        <f ca="true">IF(ISBLANK('Data Summary'!A124),"",'Data Summary'!A124)</f>
        <v/>
      </c>
      <c r="B122" s="128"/>
      <c r="L122" s="128"/>
      <c r="V122" s="128"/>
      <c r="AF122" s="128"/>
      <c r="AP122" s="128"/>
      <c r="AZ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79" t="str">
        <f ca="true">IF(ISBLANK('Data Summary'!A125),"",'Data Summary'!A125)</f>
        <v/>
      </c>
      <c r="B123" s="128"/>
      <c r="L123" s="128"/>
      <c r="V123" s="128"/>
      <c r="AF123" s="128"/>
      <c r="AP123" s="128"/>
      <c r="AZ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79" t="str">
        <f ca="true">IF(ISBLANK('Data Summary'!A126),"",'Data Summary'!A126)</f>
        <v/>
      </c>
      <c r="B124" s="128"/>
      <c r="L124" s="128"/>
      <c r="V124" s="128"/>
      <c r="AF124" s="128"/>
      <c r="AP124" s="128"/>
      <c r="AZ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79" t="str">
        <f ca="true">IF(ISBLANK('Data Summary'!A127),"",'Data Summary'!A127)</f>
        <v/>
      </c>
      <c r="B125" s="128"/>
      <c r="L125" s="128"/>
      <c r="V125" s="128"/>
      <c r="AF125" s="128"/>
      <c r="AP125" s="128"/>
      <c r="AZ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79" t="str">
        <f ca="true">IF(ISBLANK('Data Summary'!A128),"",'Data Summary'!A128)</f>
        <v/>
      </c>
      <c r="B126" s="128"/>
      <c r="L126" s="128"/>
      <c r="V126" s="128"/>
      <c r="AF126" s="128"/>
      <c r="AP126" s="128"/>
      <c r="AZ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79" t="str">
        <f ca="true">IF(ISBLANK('Data Summary'!A129),"",'Data Summary'!A129)</f>
        <v/>
      </c>
      <c r="B127" s="128"/>
      <c r="L127" s="128"/>
      <c r="V127" s="128"/>
      <c r="AF127" s="128"/>
      <c r="AP127" s="128"/>
      <c r="AZ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79" t="str">
        <f ca="true">IF(ISBLANK('Data Summary'!A130),"",'Data Summary'!A130)</f>
        <v/>
      </c>
      <c r="B128" s="128"/>
      <c r="L128" s="128"/>
      <c r="V128" s="128"/>
      <c r="AF128" s="128"/>
      <c r="AP128" s="128"/>
      <c r="AZ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79" t="str">
        <f ca="true">IF(ISBLANK('Data Summary'!A131),"",'Data Summary'!A131)</f>
        <v/>
      </c>
      <c r="B129" s="128"/>
      <c r="L129" s="128"/>
      <c r="V129" s="128"/>
      <c r="AF129" s="128"/>
      <c r="AP129" s="128"/>
      <c r="AZ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79" t="str">
        <f ca="true">IF(ISBLANK('Data Summary'!A132),"",'Data Summary'!A132)</f>
        <v/>
      </c>
      <c r="B130" s="128"/>
      <c r="L130" s="128"/>
      <c r="V130" s="128"/>
      <c r="AF130" s="128"/>
      <c r="AP130" s="128"/>
      <c r="AZ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79" t="str">
        <f ca="true">IF(ISBLANK('Data Summary'!A133),"",'Data Summary'!A133)</f>
        <v/>
      </c>
      <c r="B131" s="128"/>
      <c r="L131" s="128"/>
      <c r="V131" s="128"/>
      <c r="AF131" s="128"/>
      <c r="AP131" s="128"/>
      <c r="AZ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79" t="str">
        <f ca="true">IF(ISBLANK('Data Summary'!A134),"",'Data Summary'!A134)</f>
        <v/>
      </c>
      <c r="B132" s="128"/>
      <c r="L132" s="128"/>
      <c r="V132" s="128"/>
      <c r="AF132" s="128"/>
      <c r="AP132" s="128"/>
      <c r="AZ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79" t="str">
        <f ca="true">IF(ISBLANK('Data Summary'!A135),"",'Data Summary'!A135)</f>
        <v/>
      </c>
      <c r="B133" s="128"/>
      <c r="L133" s="128"/>
      <c r="V133" s="128"/>
      <c r="AF133" s="128"/>
      <c r="AP133" s="128"/>
      <c r="AZ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79" t="str">
        <f ca="true">IF(ISBLANK('Data Summary'!A136),"",'Data Summary'!A136)</f>
        <v/>
      </c>
      <c r="B134" s="128"/>
      <c r="L134" s="128"/>
      <c r="V134" s="128"/>
      <c r="AF134" s="128"/>
      <c r="AP134" s="128"/>
      <c r="AZ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79" t="str">
        <f ca="true">IF(ISBLANK('Data Summary'!A137),"",'Data Summary'!A137)</f>
        <v/>
      </c>
      <c r="B135" s="128"/>
      <c r="L135" s="128"/>
      <c r="V135" s="128"/>
      <c r="AF135" s="128"/>
      <c r="AP135" s="128"/>
      <c r="AZ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79" t="str">
        <f ca="true">IF(ISBLANK('Data Summary'!A138),"",'Data Summary'!A138)</f>
        <v/>
      </c>
      <c r="B136" s="128"/>
      <c r="L136" s="128"/>
      <c r="V136" s="128"/>
      <c r="AF136" s="128"/>
      <c r="AP136" s="128"/>
      <c r="AZ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79" t="str">
        <f ca="true">IF(ISBLANK('Data Summary'!A139),"",'Data Summary'!A139)</f>
        <v/>
      </c>
      <c r="B137" s="128"/>
      <c r="L137" s="128"/>
      <c r="V137" s="128"/>
      <c r="AF137" s="128"/>
      <c r="AP137" s="128"/>
      <c r="AZ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79" t="str">
        <f ca="true">IF(ISBLANK('Data Summary'!A140),"",'Data Summary'!A140)</f>
        <v/>
      </c>
      <c r="B138" s="128"/>
      <c r="L138" s="128"/>
      <c r="V138" s="128"/>
      <c r="AF138" s="128"/>
      <c r="AP138" s="128"/>
      <c r="AZ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79" t="str">
        <f ca="true">IF(ISBLANK('Data Summary'!A141),"",'Data Summary'!A141)</f>
        <v/>
      </c>
      <c r="B139" s="128"/>
      <c r="L139" s="128"/>
      <c r="V139" s="128"/>
      <c r="AF139" s="128"/>
      <c r="AP139" s="128"/>
      <c r="AZ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79" t="str">
        <f ca="true">IF(ISBLANK('Data Summary'!A142),"",'Data Summary'!A142)</f>
        <v/>
      </c>
      <c r="B140" s="128"/>
      <c r="L140" s="128"/>
      <c r="V140" s="128"/>
      <c r="AF140" s="128"/>
      <c r="AP140" s="128"/>
      <c r="AZ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79" t="str">
        <f ca="true">IF(ISBLANK('Data Summary'!A143),"",'Data Summary'!A143)</f>
        <v/>
      </c>
      <c r="B141" s="128"/>
      <c r="L141" s="128"/>
      <c r="V141" s="128"/>
      <c r="AF141" s="128"/>
      <c r="AP141" s="128"/>
      <c r="AZ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79" t="str">
        <f ca="true">IF(ISBLANK('Data Summary'!A144),"",'Data Summary'!A144)</f>
        <v/>
      </c>
      <c r="B142" s="128"/>
      <c r="L142" s="128"/>
      <c r="V142" s="128"/>
      <c r="AF142" s="128"/>
      <c r="AP142" s="128"/>
      <c r="AZ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79" t="str">
        <f ca="true">IF(ISBLANK('Data Summary'!A145),"",'Data Summary'!A145)</f>
        <v/>
      </c>
      <c r="B143" s="128"/>
      <c r="L143" s="128"/>
      <c r="V143" s="128"/>
      <c r="AF143" s="128"/>
      <c r="AP143" s="128"/>
      <c r="AZ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79" t="str">
        <f ca="true">IF(ISBLANK('Data Summary'!A146),"",'Data Summary'!A146)</f>
        <v/>
      </c>
      <c r="B144" s="128"/>
      <c r="L144" s="128"/>
      <c r="V144" s="128"/>
      <c r="AF144" s="128"/>
      <c r="AP144" s="128"/>
      <c r="AZ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79" t="str">
        <f ca="true">IF(ISBLANK('Data Summary'!A147),"",'Data Summary'!A147)</f>
        <v/>
      </c>
      <c r="B145" s="128"/>
      <c r="L145" s="128"/>
      <c r="V145" s="128"/>
      <c r="AF145" s="128"/>
      <c r="AP145" s="128"/>
      <c r="AZ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79" t="str">
        <f ca="true">IF(ISBLANK('Data Summary'!A148),"",'Data Summary'!A148)</f>
        <v/>
      </c>
      <c r="B146" s="128"/>
      <c r="L146" s="128"/>
      <c r="V146" s="128"/>
      <c r="AF146" s="128"/>
      <c r="AP146" s="128"/>
      <c r="AZ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79" t="str">
        <f ca="true">IF(ISBLANK('Data Summary'!A149),"",'Data Summary'!A149)</f>
        <v/>
      </c>
      <c r="B147" s="128"/>
      <c r="L147" s="128"/>
      <c r="V147" s="128"/>
      <c r="AF147" s="128"/>
      <c r="AP147" s="128"/>
      <c r="AZ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79" t="str">
        <f ca="true">IF(ISBLANK('Data Summary'!A150),"",'Data Summary'!A150)</f>
        <v/>
      </c>
      <c r="B148" s="128"/>
      <c r="L148" s="128"/>
      <c r="V148" s="128"/>
      <c r="AF148" s="128"/>
      <c r="AP148" s="128"/>
      <c r="AZ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79" t="str">
        <f ca="true">IF(ISBLANK('Data Summary'!A151),"",'Data Summary'!A151)</f>
        <v/>
      </c>
      <c r="B149" s="128"/>
      <c r="L149" s="128"/>
      <c r="V149" s="128"/>
      <c r="AF149" s="128"/>
      <c r="AP149" s="128"/>
      <c r="AZ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79" t="str">
        <f ca="true">IF(ISBLANK('Data Summary'!A152),"",'Data Summary'!A152)</f>
        <v/>
      </c>
      <c r="B150" s="128"/>
      <c r="L150" s="128"/>
      <c r="V150" s="128"/>
      <c r="AF150" s="128"/>
      <c r="AP150" s="128"/>
      <c r="AZ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79" t="str">
        <f ca="true">IF(ISBLANK('Data Summary'!A153),"",'Data Summary'!A153)</f>
        <v/>
      </c>
      <c r="B151" s="128"/>
      <c r="L151" s="128"/>
      <c r="V151" s="128"/>
      <c r="AF151" s="128"/>
      <c r="AP151" s="128"/>
      <c r="AZ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7"/>
      <c r="B152" s="128"/>
      <c r="L152" s="128"/>
      <c r="V152" s="128"/>
      <c r="AF152" s="128"/>
      <c r="AP152" s="128"/>
      <c r="AZ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7"/>
      <c r="B153" s="128"/>
      <c r="L153" s="128"/>
      <c r="V153" s="128"/>
      <c r="AF153" s="128"/>
      <c r="AP153" s="128"/>
      <c r="AZ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7"/>
      <c r="B154" s="128"/>
      <c r="L154" s="128"/>
      <c r="V154" s="128"/>
      <c r="AF154" s="128"/>
      <c r="AP154" s="128"/>
      <c r="AZ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7"/>
      <c r="B155" s="128"/>
      <c r="L155" s="128"/>
      <c r="V155" s="128"/>
      <c r="AF155" s="128"/>
      <c r="AP155" s="128"/>
      <c r="AZ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7"/>
      <c r="B156" s="128"/>
      <c r="L156" s="128"/>
      <c r="V156" s="128"/>
      <c r="AF156" s="128"/>
      <c r="AP156" s="128"/>
      <c r="AZ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7"/>
      <c r="B157" s="128"/>
      <c r="L157" s="128"/>
      <c r="V157" s="128"/>
      <c r="AF157" s="128"/>
      <c r="AP157" s="128"/>
      <c r="AZ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7"/>
      <c r="B158" s="128"/>
      <c r="L158" s="128"/>
      <c r="V158" s="128"/>
      <c r="AF158" s="128"/>
      <c r="AP158" s="128"/>
      <c r="AZ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7"/>
      <c r="B159" s="128"/>
      <c r="L159" s="128"/>
      <c r="V159" s="128"/>
      <c r="AF159" s="128"/>
      <c r="AP159" s="128"/>
      <c r="AZ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7"/>
      <c r="B160" s="128"/>
      <c r="L160" s="128"/>
      <c r="V160" s="128"/>
      <c r="AF160" s="128"/>
      <c r="AP160" s="128"/>
      <c r="AZ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7"/>
      <c r="B161" s="128"/>
      <c r="L161" s="128"/>
      <c r="V161" s="128"/>
      <c r="AF161" s="128"/>
      <c r="AP161" s="128"/>
      <c r="AZ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7"/>
      <c r="B162" s="128"/>
      <c r="L162" s="128"/>
      <c r="V162" s="128"/>
      <c r="AF162" s="128"/>
      <c r="AP162" s="128"/>
      <c r="AZ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7"/>
      <c r="B163" s="128"/>
      <c r="L163" s="128"/>
      <c r="V163" s="128"/>
      <c r="AF163" s="128"/>
      <c r="AP163" s="128"/>
      <c r="AZ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7"/>
      <c r="B164" s="128"/>
      <c r="L164" s="128"/>
      <c r="V164" s="128"/>
      <c r="AF164" s="128"/>
      <c r="AP164" s="128"/>
      <c r="AZ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7"/>
      <c r="B165" s="128"/>
      <c r="L165" s="128"/>
      <c r="V165" s="128"/>
      <c r="AF165" s="128"/>
      <c r="AP165" s="128"/>
      <c r="AZ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7"/>
      <c r="B166" s="128"/>
      <c r="L166" s="128"/>
      <c r="V166" s="128"/>
      <c r="AF166" s="128"/>
      <c r="AP166" s="128"/>
      <c r="AZ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7"/>
      <c r="B167" s="128"/>
      <c r="L167" s="128"/>
      <c r="V167" s="128"/>
      <c r="AF167" s="128"/>
      <c r="AP167" s="128"/>
      <c r="AZ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7"/>
      <c r="B168" s="128"/>
      <c r="L168" s="128"/>
      <c r="V168" s="128"/>
      <c r="AF168" s="128"/>
      <c r="AP168" s="128"/>
      <c r="AZ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7"/>
      <c r="B169" s="128"/>
      <c r="L169" s="128"/>
      <c r="V169" s="128"/>
      <c r="AF169" s="128"/>
      <c r="AP169" s="128"/>
      <c r="AZ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7"/>
      <c r="B170" s="128"/>
      <c r="L170" s="128"/>
      <c r="V170" s="128"/>
      <c r="AF170" s="128"/>
      <c r="AP170" s="128"/>
      <c r="AZ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7"/>
      <c r="B171" s="128"/>
      <c r="L171" s="128"/>
      <c r="V171" s="128"/>
      <c r="AF171" s="128"/>
      <c r="AP171" s="128"/>
      <c r="AZ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7"/>
      <c r="B172" s="128"/>
      <c r="L172" s="128"/>
      <c r="V172" s="128"/>
      <c r="AF172" s="128"/>
      <c r="AP172" s="128"/>
      <c r="AZ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7"/>
      <c r="B173" s="128"/>
      <c r="L173" s="128"/>
      <c r="V173" s="128"/>
      <c r="AF173" s="128"/>
      <c r="AP173" s="128"/>
      <c r="AZ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7"/>
      <c r="B174" s="128"/>
      <c r="L174" s="128"/>
      <c r="V174" s="128"/>
      <c r="AF174" s="128"/>
      <c r="AP174" s="128"/>
      <c r="AZ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7"/>
      <c r="B175" s="128"/>
      <c r="L175" s="128"/>
      <c r="V175" s="128"/>
      <c r="AF175" s="128"/>
      <c r="AP175" s="128"/>
      <c r="AZ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7"/>
      <c r="B176" s="128"/>
      <c r="L176" s="128"/>
      <c r="V176" s="128"/>
      <c r="AF176" s="128"/>
      <c r="AP176" s="128"/>
      <c r="AZ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7"/>
      <c r="B177" s="128"/>
      <c r="L177" s="128"/>
      <c r="V177" s="128"/>
      <c r="AF177" s="128"/>
      <c r="AP177" s="128"/>
      <c r="AZ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7"/>
      <c r="B178" s="128"/>
      <c r="L178" s="128"/>
      <c r="V178" s="128"/>
      <c r="AF178" s="128"/>
      <c r="AP178" s="128"/>
      <c r="AZ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7"/>
      <c r="B179" s="128"/>
      <c r="L179" s="128"/>
      <c r="V179" s="128"/>
      <c r="AF179" s="128"/>
      <c r="AP179" s="128"/>
      <c r="AZ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7"/>
      <c r="B180" s="128"/>
      <c r="L180" s="128"/>
      <c r="V180" s="128"/>
      <c r="AF180" s="128"/>
      <c r="AP180" s="128"/>
      <c r="AZ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7"/>
      <c r="B181" s="128"/>
      <c r="L181" s="128"/>
      <c r="V181" s="128"/>
      <c r="AF181" s="128"/>
      <c r="AP181" s="128"/>
      <c r="AZ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7"/>
      <c r="B182" s="128"/>
      <c r="L182" s="128"/>
      <c r="V182" s="128"/>
      <c r="AF182" s="128"/>
      <c r="AP182" s="128"/>
      <c r="AZ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7"/>
      <c r="B183" s="128"/>
      <c r="L183" s="128"/>
      <c r="V183" s="128"/>
      <c r="AF183" s="128"/>
      <c r="AP183" s="128"/>
      <c r="AZ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7"/>
      <c r="B184" s="128"/>
      <c r="L184" s="128"/>
      <c r="V184" s="128"/>
      <c r="AF184" s="128"/>
      <c r="AP184" s="128"/>
      <c r="AZ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7"/>
      <c r="B185" s="128"/>
      <c r="L185" s="128"/>
      <c r="V185" s="128"/>
      <c r="AF185" s="128"/>
      <c r="AP185" s="128"/>
      <c r="AZ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7"/>
      <c r="B186" s="128"/>
      <c r="L186" s="128"/>
      <c r="V186" s="128"/>
      <c r="AF186" s="128"/>
      <c r="AP186" s="128"/>
      <c r="AZ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7"/>
      <c r="B187" s="128"/>
      <c r="L187" s="128"/>
      <c r="V187" s="128"/>
      <c r="AF187" s="128"/>
      <c r="AP187" s="128"/>
      <c r="AZ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7"/>
      <c r="B188" s="128"/>
      <c r="L188" s="128"/>
      <c r="V188" s="128"/>
      <c r="AF188" s="128"/>
      <c r="AP188" s="128"/>
      <c r="AZ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7"/>
      <c r="B189" s="128"/>
      <c r="L189" s="128"/>
      <c r="V189" s="128"/>
      <c r="AF189" s="128"/>
      <c r="AP189" s="128"/>
      <c r="AZ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7"/>
      <c r="B190" s="128"/>
      <c r="L190" s="128"/>
      <c r="V190" s="128"/>
      <c r="AF190" s="128"/>
      <c r="AP190" s="128"/>
      <c r="AZ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7"/>
      <c r="B191" s="128"/>
      <c r="L191" s="128"/>
      <c r="V191" s="128"/>
      <c r="AF191" s="128"/>
      <c r="AP191" s="128"/>
      <c r="AZ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7"/>
      <c r="B192" s="128"/>
      <c r="L192" s="128"/>
      <c r="V192" s="128"/>
      <c r="AF192" s="128"/>
      <c r="AP192" s="128"/>
      <c r="AZ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7"/>
      <c r="B193" s="128"/>
      <c r="L193" s="128"/>
      <c r="V193" s="128"/>
      <c r="AF193" s="128"/>
      <c r="AP193" s="128"/>
      <c r="AZ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7"/>
      <c r="B194" s="128"/>
      <c r="L194" s="128"/>
      <c r="V194" s="128"/>
      <c r="AF194" s="128"/>
      <c r="AP194" s="128"/>
      <c r="AZ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7"/>
      <c r="B195" s="128"/>
      <c r="L195" s="128"/>
      <c r="V195" s="128"/>
      <c r="AF195" s="128"/>
      <c r="AP195" s="128"/>
      <c r="AZ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7"/>
      <c r="B196" s="128"/>
      <c r="L196" s="128"/>
      <c r="V196" s="128"/>
      <c r="AF196" s="128"/>
      <c r="AP196" s="128"/>
      <c r="AZ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7"/>
      <c r="B197" s="128"/>
      <c r="L197" s="128"/>
      <c r="V197" s="128"/>
      <c r="AF197" s="128"/>
      <c r="AP197" s="128"/>
      <c r="AZ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7"/>
      <c r="B198" s="128"/>
      <c r="L198" s="128"/>
      <c r="V198" s="128"/>
      <c r="AF198" s="128"/>
      <c r="AP198" s="128"/>
      <c r="AZ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7"/>
      <c r="B199" s="128"/>
      <c r="L199" s="128"/>
      <c r="V199" s="128"/>
      <c r="AF199" s="128"/>
      <c r="AP199" s="128"/>
      <c r="AZ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7"/>
      <c r="B200" s="128"/>
      <c r="L200" s="128"/>
      <c r="V200" s="128"/>
      <c r="AF200" s="128"/>
      <c r="AP200" s="128"/>
      <c r="AZ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7"/>
      <c r="B201" s="128"/>
      <c r="L201" s="128"/>
      <c r="V201" s="128"/>
      <c r="AF201" s="128"/>
      <c r="AP201" s="128"/>
      <c r="AZ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7"/>
      <c r="B202" s="128"/>
      <c r="L202" s="128"/>
      <c r="V202" s="128"/>
      <c r="AF202" s="128"/>
      <c r="AP202" s="128"/>
      <c r="AZ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7"/>
      <c r="B203" s="128"/>
      <c r="L203" s="128"/>
      <c r="V203" s="128"/>
      <c r="AF203" s="128"/>
      <c r="AP203" s="128"/>
      <c r="AZ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7"/>
      <c r="B204" s="128"/>
      <c r="L204" s="128"/>
      <c r="V204" s="128"/>
      <c r="AF204" s="128"/>
      <c r="AP204" s="128"/>
      <c r="AZ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7"/>
      <c r="B205" s="128"/>
      <c r="L205" s="128"/>
      <c r="V205" s="128"/>
      <c r="AF205" s="128"/>
      <c r="AP205" s="128"/>
      <c r="AZ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7"/>
      <c r="B206" s="128"/>
      <c r="L206" s="128"/>
      <c r="V206" s="128"/>
      <c r="AF206" s="128"/>
      <c r="AP206" s="128"/>
      <c r="AZ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7"/>
      <c r="B207" s="128"/>
      <c r="L207" s="128"/>
      <c r="V207" s="128"/>
      <c r="AF207" s="128"/>
      <c r="AP207" s="128"/>
      <c r="AZ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7"/>
      <c r="B208" s="128"/>
      <c r="L208" s="128"/>
      <c r="V208" s="128"/>
      <c r="AF208" s="128"/>
      <c r="AP208" s="128"/>
      <c r="AZ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7"/>
      <c r="B209" s="128"/>
      <c r="L209" s="128"/>
      <c r="V209" s="128"/>
      <c r="AF209" s="128"/>
      <c r="AP209" s="128"/>
      <c r="AZ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7"/>
      <c r="B210" s="128"/>
      <c r="L210" s="128"/>
      <c r="V210" s="128"/>
      <c r="AF210" s="128"/>
      <c r="AP210" s="128"/>
      <c r="AZ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7"/>
      <c r="B211" s="128"/>
      <c r="L211" s="128"/>
      <c r="V211" s="128"/>
      <c r="AF211" s="128"/>
      <c r="AP211" s="128"/>
      <c r="AZ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7"/>
      <c r="B212" s="128"/>
      <c r="L212" s="128"/>
      <c r="V212" s="128"/>
      <c r="AF212" s="128"/>
      <c r="AP212" s="128"/>
      <c r="AZ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7"/>
      <c r="B213" s="128"/>
      <c r="L213" s="128"/>
      <c r="V213" s="128"/>
      <c r="AF213" s="128"/>
      <c r="AP213" s="128"/>
      <c r="AZ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7"/>
      <c r="B214" s="128"/>
      <c r="L214" s="128"/>
      <c r="V214" s="128"/>
      <c r="AF214" s="128"/>
      <c r="AP214" s="128"/>
      <c r="AZ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7"/>
      <c r="B215" s="128"/>
      <c r="L215" s="128"/>
      <c r="V215" s="128"/>
      <c r="AF215" s="128"/>
      <c r="AP215" s="128"/>
      <c r="AZ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7"/>
      <c r="B216" s="128"/>
      <c r="L216" s="128"/>
      <c r="V216" s="128"/>
      <c r="AF216" s="128"/>
      <c r="AP216" s="128"/>
      <c r="AZ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7"/>
      <c r="B217" s="128"/>
      <c r="L217" s="128"/>
      <c r="V217" s="128"/>
      <c r="AF217" s="128"/>
      <c r="AP217" s="128"/>
      <c r="AZ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7"/>
      <c r="B218" s="128"/>
      <c r="L218" s="128"/>
      <c r="V218" s="128"/>
      <c r="AF218" s="128"/>
      <c r="AP218" s="128"/>
      <c r="AZ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7"/>
      <c r="B219" s="128"/>
      <c r="L219" s="128"/>
      <c r="V219" s="128"/>
      <c r="AF219" s="128"/>
      <c r="AP219" s="128"/>
      <c r="AZ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7"/>
      <c r="B220" s="128"/>
      <c r="L220" s="128"/>
      <c r="V220" s="128"/>
      <c r="AF220" s="128"/>
      <c r="AP220" s="128"/>
      <c r="AZ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7"/>
      <c r="B221" s="128"/>
      <c r="L221" s="128"/>
      <c r="V221" s="128"/>
      <c r="AF221" s="128"/>
      <c r="AP221" s="128"/>
      <c r="AZ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7"/>
      <c r="B222" s="128"/>
      <c r="L222" s="128"/>
      <c r="V222" s="128"/>
      <c r="AF222" s="128"/>
      <c r="AP222" s="128"/>
      <c r="AZ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7"/>
      <c r="B223" s="128"/>
      <c r="L223" s="128"/>
      <c r="V223" s="128"/>
      <c r="AF223" s="128"/>
      <c r="AP223" s="128"/>
      <c r="AZ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7"/>
      <c r="B224" s="128"/>
      <c r="L224" s="128"/>
      <c r="V224" s="128"/>
      <c r="AF224" s="128"/>
      <c r="AP224" s="128"/>
      <c r="AZ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7"/>
      <c r="B225" s="128"/>
      <c r="L225" s="128"/>
      <c r="V225" s="128"/>
      <c r="AF225" s="128"/>
      <c r="AP225" s="128"/>
      <c r="AZ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7"/>
      <c r="B226" s="128"/>
      <c r="L226" s="128"/>
      <c r="V226" s="128"/>
      <c r="AF226" s="128"/>
      <c r="AP226" s="128"/>
      <c r="AZ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7"/>
      <c r="B227" s="128"/>
      <c r="L227" s="128"/>
      <c r="V227" s="128"/>
      <c r="AF227" s="128"/>
      <c r="AP227" s="128"/>
      <c r="AZ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7"/>
      <c r="B228" s="128"/>
      <c r="L228" s="128"/>
      <c r="V228" s="128"/>
      <c r="AF228" s="128"/>
      <c r="AP228" s="128"/>
      <c r="AZ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7"/>
      <c r="B229" s="128"/>
      <c r="L229" s="128"/>
      <c r="V229" s="128"/>
      <c r="AF229" s="128"/>
      <c r="AP229" s="128"/>
      <c r="AZ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7"/>
      <c r="B230" s="128"/>
      <c r="L230" s="128"/>
      <c r="V230" s="128"/>
      <c r="AF230" s="128"/>
      <c r="AP230" s="128"/>
      <c r="AZ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7"/>
      <c r="B231" s="128"/>
      <c r="L231" s="128"/>
      <c r="V231" s="128"/>
      <c r="AF231" s="128"/>
      <c r="AP231" s="128"/>
      <c r="AZ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7"/>
      <c r="B232" s="128"/>
      <c r="L232" s="128"/>
      <c r="V232" s="128"/>
      <c r="AF232" s="128"/>
      <c r="AP232" s="128"/>
      <c r="AZ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7"/>
      <c r="B233" s="128"/>
      <c r="L233" s="128"/>
      <c r="V233" s="128"/>
      <c r="AF233" s="128"/>
      <c r="AP233" s="128"/>
      <c r="AZ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7"/>
      <c r="B234" s="128"/>
      <c r="L234" s="128"/>
      <c r="V234" s="128"/>
      <c r="AF234" s="128"/>
      <c r="AP234" s="128"/>
      <c r="AZ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7"/>
      <c r="B235" s="128"/>
      <c r="L235" s="128"/>
      <c r="V235" s="128"/>
      <c r="AF235" s="128"/>
      <c r="AP235" s="128"/>
      <c r="AZ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7"/>
      <c r="B236" s="128"/>
      <c r="L236" s="128"/>
      <c r="V236" s="128"/>
      <c r="AF236" s="128"/>
      <c r="AP236" s="128"/>
      <c r="AZ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7"/>
      <c r="B237" s="128"/>
      <c r="L237" s="128"/>
      <c r="V237" s="128"/>
      <c r="AF237" s="128"/>
      <c r="AP237" s="128"/>
      <c r="AZ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7"/>
      <c r="B238" s="128"/>
      <c r="L238" s="128"/>
      <c r="V238" s="128"/>
      <c r="AF238" s="128"/>
      <c r="AP238" s="128"/>
      <c r="AZ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7"/>
      <c r="B239" s="128"/>
      <c r="L239" s="128"/>
      <c r="V239" s="128"/>
      <c r="AF239" s="128"/>
      <c r="AP239" s="128"/>
      <c r="AZ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7"/>
      <c r="B240" s="128"/>
      <c r="L240" s="128"/>
      <c r="V240" s="128"/>
      <c r="AF240" s="128"/>
      <c r="AP240" s="128"/>
      <c r="AZ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7"/>
      <c r="B241" s="128"/>
      <c r="L241" s="128"/>
      <c r="V241" s="128"/>
      <c r="AF241" s="128"/>
      <c r="AP241" s="128"/>
      <c r="AZ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7"/>
      <c r="B242" s="128"/>
      <c r="L242" s="128"/>
      <c r="V242" s="128"/>
      <c r="AF242" s="128"/>
      <c r="AP242" s="128"/>
      <c r="AZ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7"/>
      <c r="B243" s="128"/>
      <c r="L243" s="128"/>
      <c r="V243" s="128"/>
      <c r="AF243" s="128"/>
      <c r="AP243" s="128"/>
      <c r="AZ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7"/>
      <c r="B244" s="128"/>
      <c r="L244" s="128"/>
      <c r="V244" s="128"/>
      <c r="AF244" s="128"/>
      <c r="AP244" s="128"/>
      <c r="AZ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7"/>
      <c r="B245" s="128"/>
      <c r="L245" s="128"/>
      <c r="V245" s="128"/>
      <c r="AF245" s="128"/>
      <c r="AP245" s="128"/>
      <c r="AZ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7"/>
      <c r="B246" s="128"/>
      <c r="L246" s="128"/>
      <c r="V246" s="128"/>
      <c r="AF246" s="128"/>
      <c r="AP246" s="128"/>
      <c r="AZ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7"/>
      <c r="B247" s="128"/>
      <c r="L247" s="128"/>
      <c r="V247" s="128"/>
      <c r="AF247" s="128"/>
      <c r="AP247" s="128"/>
      <c r="AZ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7"/>
      <c r="B248" s="128"/>
      <c r="L248" s="128"/>
      <c r="V248" s="128"/>
      <c r="AF248" s="128"/>
      <c r="AP248" s="128"/>
      <c r="AZ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7"/>
      <c r="B249" s="128"/>
      <c r="L249" s="128"/>
      <c r="V249" s="128"/>
      <c r="AF249" s="128"/>
      <c r="AP249" s="128"/>
      <c r="AZ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7"/>
      <c r="B250" s="128"/>
      <c r="L250" s="128"/>
      <c r="V250" s="128"/>
      <c r="AF250" s="128"/>
      <c r="AP250" s="128"/>
      <c r="AZ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7"/>
      <c r="B251" s="128"/>
      <c r="L251" s="128"/>
      <c r="V251" s="128"/>
      <c r="AF251" s="128"/>
      <c r="AP251" s="128"/>
      <c r="AZ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7"/>
      <c r="B252" s="128"/>
      <c r="L252" s="128"/>
      <c r="V252" s="128"/>
      <c r="AF252" s="128"/>
      <c r="AP252" s="128"/>
      <c r="AZ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7"/>
      <c r="B253" s="128"/>
      <c r="L253" s="128"/>
      <c r="V253" s="128"/>
      <c r="AF253" s="128"/>
      <c r="AP253" s="128"/>
      <c r="AZ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7"/>
      <c r="B254" s="128"/>
      <c r="L254" s="128"/>
      <c r="V254" s="128"/>
      <c r="AF254" s="128"/>
      <c r="AP254" s="128"/>
      <c r="AZ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7"/>
      <c r="B255" s="128"/>
      <c r="L255" s="128"/>
      <c r="V255" s="128"/>
      <c r="AF255" s="128"/>
      <c r="AP255" s="128"/>
      <c r="AZ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7"/>
      <c r="B256" s="128"/>
      <c r="L256" s="128"/>
      <c r="V256" s="128"/>
      <c r="AF256" s="128"/>
      <c r="AP256" s="128"/>
      <c r="AZ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7"/>
      <c r="B257" s="128"/>
      <c r="L257" s="128"/>
      <c r="V257" s="128"/>
      <c r="AF257" s="128"/>
      <c r="AP257" s="128"/>
      <c r="AZ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7"/>
      <c r="B258" s="128"/>
      <c r="L258" s="128"/>
      <c r="V258" s="128"/>
      <c r="AF258" s="128"/>
      <c r="AP258" s="128"/>
      <c r="AZ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7"/>
      <c r="B259" s="128"/>
      <c r="L259" s="128"/>
      <c r="V259" s="128"/>
      <c r="AF259" s="128"/>
      <c r="AP259" s="128"/>
      <c r="AZ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7"/>
      <c r="B260" s="128"/>
      <c r="L260" s="128"/>
      <c r="V260" s="128"/>
      <c r="AF260" s="128"/>
      <c r="AP260" s="128"/>
      <c r="AZ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7"/>
      <c r="B261" s="128"/>
      <c r="L261" s="128"/>
      <c r="V261" s="128"/>
      <c r="AF261" s="128"/>
      <c r="AP261" s="128"/>
      <c r="AZ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7"/>
      <c r="B262" s="128"/>
      <c r="L262" s="128"/>
      <c r="V262" s="128"/>
      <c r="AF262" s="128"/>
      <c r="AP262" s="128"/>
      <c r="AZ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7"/>
      <c r="B263" s="128"/>
      <c r="L263" s="128"/>
      <c r="V263" s="128"/>
      <c r="AF263" s="128"/>
      <c r="AP263" s="128"/>
      <c r="AZ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7"/>
      <c r="B264" s="128"/>
      <c r="L264" s="128"/>
      <c r="V264" s="128"/>
      <c r="AF264" s="128"/>
      <c r="AP264" s="128"/>
      <c r="AZ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7"/>
      <c r="B265" s="128"/>
      <c r="L265" s="128"/>
      <c r="V265" s="128"/>
      <c r="AF265" s="128"/>
      <c r="AP265" s="128"/>
      <c r="AZ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7"/>
      <c r="B266" s="128"/>
      <c r="L266" s="128"/>
      <c r="V266" s="128"/>
      <c r="AF266" s="128"/>
      <c r="AP266" s="128"/>
      <c r="AZ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7"/>
      <c r="B267" s="128"/>
      <c r="L267" s="128"/>
      <c r="V267" s="128"/>
      <c r="AF267" s="128"/>
      <c r="AP267" s="128"/>
      <c r="AZ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7"/>
      <c r="B268" s="128"/>
      <c r="L268" s="128"/>
      <c r="V268" s="128"/>
      <c r="AF268" s="128"/>
      <c r="AP268" s="128"/>
      <c r="AZ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7"/>
      <c r="B269" s="128"/>
      <c r="L269" s="128"/>
      <c r="V269" s="128"/>
      <c r="AF269" s="128"/>
      <c r="AP269" s="128"/>
      <c r="AZ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7"/>
      <c r="B270" s="128"/>
      <c r="L270" s="128"/>
      <c r="V270" s="128"/>
      <c r="AF270" s="128"/>
      <c r="AP270" s="128"/>
      <c r="AZ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7"/>
      <c r="B271" s="128"/>
      <c r="L271" s="128"/>
      <c r="V271" s="128"/>
      <c r="AF271" s="128"/>
      <c r="AP271" s="128"/>
      <c r="AZ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7"/>
      <c r="B272" s="128"/>
      <c r="L272" s="128"/>
      <c r="V272" s="128"/>
      <c r="AF272" s="128"/>
      <c r="AP272" s="128"/>
      <c r="AZ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7"/>
      <c r="B273" s="128"/>
      <c r="L273" s="128"/>
      <c r="V273" s="128"/>
      <c r="AF273" s="128"/>
      <c r="AP273" s="128"/>
      <c r="AZ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7"/>
      <c r="B274" s="128"/>
      <c r="L274" s="128"/>
      <c r="V274" s="128"/>
      <c r="AF274" s="128"/>
      <c r="AP274" s="128"/>
      <c r="AZ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7"/>
      <c r="B275" s="128"/>
      <c r="L275" s="128"/>
      <c r="V275" s="128"/>
      <c r="AF275" s="128"/>
      <c r="AP275" s="128"/>
      <c r="AZ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7"/>
      <c r="B276" s="128"/>
      <c r="L276" s="128"/>
      <c r="V276" s="128"/>
      <c r="AF276" s="128"/>
      <c r="AP276" s="128"/>
      <c r="AZ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7"/>
      <c r="B277" s="128"/>
      <c r="L277" s="128"/>
      <c r="V277" s="128"/>
      <c r="AF277" s="128"/>
      <c r="AP277" s="128"/>
      <c r="AZ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7"/>
      <c r="B278" s="128"/>
      <c r="L278" s="128"/>
      <c r="V278" s="128"/>
      <c r="AF278" s="128"/>
      <c r="AP278" s="128"/>
      <c r="AZ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7"/>
      <c r="B279" s="128"/>
      <c r="L279" s="128"/>
      <c r="V279" s="128"/>
      <c r="AF279" s="128"/>
      <c r="AP279" s="128"/>
      <c r="AZ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7"/>
      <c r="B280" s="128"/>
      <c r="L280" s="128"/>
      <c r="V280" s="128"/>
      <c r="AF280" s="128"/>
      <c r="AP280" s="128"/>
      <c r="AZ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7"/>
      <c r="B281" s="128"/>
      <c r="L281" s="128"/>
      <c r="V281" s="128"/>
      <c r="AF281" s="128"/>
      <c r="AP281" s="128"/>
      <c r="AZ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7"/>
      <c r="B282" s="128"/>
      <c r="L282" s="128"/>
      <c r="V282" s="128"/>
      <c r="AF282" s="128"/>
      <c r="AP282" s="128"/>
      <c r="AZ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7"/>
      <c r="B283" s="128"/>
      <c r="L283" s="128"/>
      <c r="V283" s="128"/>
      <c r="AF283" s="128"/>
      <c r="AP283" s="128"/>
      <c r="AZ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7"/>
      <c r="B284" s="128"/>
      <c r="L284" s="128"/>
      <c r="V284" s="128"/>
      <c r="AF284" s="128"/>
      <c r="AP284" s="128"/>
      <c r="AZ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7"/>
      <c r="B285" s="128"/>
      <c r="L285" s="128"/>
      <c r="V285" s="128"/>
      <c r="AF285" s="128"/>
      <c r="AP285" s="128"/>
      <c r="AZ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7"/>
      <c r="B286" s="128"/>
      <c r="L286" s="128"/>
      <c r="V286" s="128"/>
      <c r="AF286" s="128"/>
      <c r="AP286" s="128"/>
      <c r="AZ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7"/>
      <c r="B287" s="128"/>
      <c r="L287" s="128"/>
      <c r="V287" s="128"/>
      <c r="AF287" s="128"/>
      <c r="AP287" s="128"/>
      <c r="AZ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7"/>
      <c r="B288" s="128"/>
      <c r="L288" s="128"/>
      <c r="V288" s="128"/>
      <c r="AF288" s="128"/>
      <c r="AP288" s="128"/>
      <c r="AZ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7"/>
      <c r="B289" s="128"/>
      <c r="L289" s="128"/>
      <c r="V289" s="128"/>
      <c r="AF289" s="128"/>
      <c r="AP289" s="128"/>
      <c r="AZ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7"/>
      <c r="B290" s="128"/>
      <c r="L290" s="128"/>
      <c r="V290" s="128"/>
      <c r="AF290" s="128"/>
      <c r="AP290" s="128"/>
      <c r="AZ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7"/>
      <c r="B291" s="128"/>
      <c r="L291" s="128"/>
      <c r="V291" s="128"/>
      <c r="AF291" s="128"/>
      <c r="AP291" s="128"/>
      <c r="AZ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7"/>
      <c r="B292" s="128"/>
      <c r="L292" s="128"/>
      <c r="V292" s="128"/>
      <c r="AF292" s="128"/>
      <c r="AP292" s="128"/>
      <c r="AZ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7"/>
      <c r="B293" s="128"/>
      <c r="L293" s="128"/>
      <c r="V293" s="128"/>
      <c r="AF293" s="128"/>
      <c r="AP293" s="128"/>
      <c r="AZ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7"/>
      <c r="B294" s="128"/>
      <c r="L294" s="128"/>
      <c r="V294" s="128"/>
      <c r="AF294" s="128"/>
      <c r="AP294" s="128"/>
      <c r="AZ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7"/>
      <c r="B295" s="128"/>
      <c r="L295" s="128"/>
      <c r="V295" s="128"/>
      <c r="AF295" s="128"/>
      <c r="AP295" s="128"/>
      <c r="AZ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7"/>
      <c r="B296" s="128"/>
      <c r="L296" s="128"/>
      <c r="V296" s="128"/>
      <c r="AF296" s="128"/>
      <c r="AP296" s="128"/>
      <c r="AZ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7"/>
      <c r="B297" s="128"/>
      <c r="L297" s="128"/>
      <c r="V297" s="128"/>
      <c r="AF297" s="128"/>
      <c r="AP297" s="128"/>
      <c r="AZ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7"/>
      <c r="B298" s="128"/>
      <c r="L298" s="128"/>
      <c r="V298" s="128"/>
      <c r="AF298" s="128"/>
      <c r="AP298" s="128"/>
      <c r="AZ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7"/>
      <c r="B299" s="128"/>
      <c r="L299" s="128"/>
      <c r="V299" s="128"/>
      <c r="AF299" s="128"/>
      <c r="AP299" s="128"/>
      <c r="AZ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7"/>
      <c r="B300" s="128"/>
      <c r="L300" s="128"/>
      <c r="V300" s="128"/>
      <c r="AF300" s="128"/>
      <c r="AP300" s="128"/>
      <c r="AZ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7"/>
      <c r="B301" s="128"/>
      <c r="L301" s="128"/>
      <c r="V301" s="128"/>
      <c r="AF301" s="128"/>
      <c r="AP301" s="128"/>
      <c r="AZ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7"/>
      <c r="B302" s="128"/>
      <c r="L302" s="128"/>
      <c r="V302" s="128"/>
      <c r="AF302" s="128"/>
      <c r="AP302" s="128"/>
      <c r="AZ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7"/>
      <c r="B303" s="128"/>
      <c r="L303" s="128"/>
      <c r="V303" s="128"/>
      <c r="AF303" s="128"/>
      <c r="AP303" s="128"/>
      <c r="AZ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7"/>
      <c r="B304" s="128"/>
      <c r="L304" s="128"/>
      <c r="V304" s="128"/>
      <c r="AF304" s="128"/>
      <c r="AP304" s="128"/>
      <c r="AZ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7"/>
      <c r="B305" s="128"/>
      <c r="L305" s="128"/>
      <c r="V305" s="128"/>
      <c r="AF305" s="128"/>
      <c r="AP305" s="128"/>
      <c r="AZ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7"/>
      <c r="B306" s="128"/>
      <c r="L306" s="128"/>
      <c r="V306" s="128"/>
      <c r="AF306" s="128"/>
      <c r="AP306" s="128"/>
      <c r="AZ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7"/>
      <c r="B307" s="128"/>
      <c r="L307" s="128"/>
      <c r="V307" s="128"/>
      <c r="AF307" s="128"/>
      <c r="AP307" s="128"/>
      <c r="AZ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7"/>
      <c r="B308" s="128"/>
      <c r="L308" s="128"/>
      <c r="V308" s="128"/>
      <c r="AF308" s="128"/>
      <c r="AP308" s="128"/>
      <c r="AZ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7"/>
      <c r="B309" s="128"/>
      <c r="L309" s="128"/>
      <c r="V309" s="128"/>
      <c r="AF309" s="128"/>
      <c r="AP309" s="128"/>
      <c r="AZ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7"/>
      <c r="B310" s="128"/>
      <c r="L310" s="128"/>
      <c r="V310" s="128"/>
      <c r="AF310" s="128"/>
      <c r="AP310" s="128"/>
      <c r="AZ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7"/>
      <c r="B311" s="128"/>
      <c r="L311" s="128"/>
      <c r="V311" s="128"/>
      <c r="AF311" s="128"/>
      <c r="AP311" s="128"/>
      <c r="AZ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7"/>
      <c r="B312" s="128"/>
      <c r="L312" s="128"/>
      <c r="V312" s="128"/>
      <c r="AF312" s="128"/>
      <c r="AP312" s="128"/>
      <c r="AZ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7"/>
      <c r="B313" s="128"/>
      <c r="L313" s="128"/>
      <c r="V313" s="128"/>
      <c r="AF313" s="128"/>
      <c r="AP313" s="128"/>
      <c r="AZ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7"/>
      <c r="B314" s="128"/>
      <c r="L314" s="128"/>
      <c r="V314" s="128"/>
      <c r="AF314" s="128"/>
      <c r="AP314" s="128"/>
      <c r="AZ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7"/>
      <c r="B315" s="128"/>
      <c r="L315" s="128"/>
      <c r="V315" s="128"/>
      <c r="AF315" s="128"/>
      <c r="AP315" s="128"/>
      <c r="AZ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7"/>
      <c r="B316" s="128"/>
      <c r="L316" s="128"/>
      <c r="V316" s="128"/>
      <c r="AF316" s="128"/>
      <c r="AP316" s="128"/>
      <c r="AZ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7"/>
      <c r="B317" s="128"/>
      <c r="L317" s="128"/>
      <c r="V317" s="128"/>
      <c r="AF317" s="128"/>
      <c r="AP317" s="128"/>
      <c r="AZ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7"/>
      <c r="B318" s="128"/>
      <c r="L318" s="128"/>
      <c r="V318" s="128"/>
      <c r="AF318" s="128"/>
      <c r="AP318" s="128"/>
      <c r="AZ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7"/>
      <c r="B319" s="128"/>
      <c r="L319" s="128"/>
      <c r="V319" s="128"/>
      <c r="AF319" s="128"/>
      <c r="AP319" s="128"/>
      <c r="AZ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7"/>
      <c r="B320" s="128"/>
      <c r="L320" s="128"/>
      <c r="V320" s="128"/>
      <c r="AF320" s="128"/>
      <c r="AP320" s="128"/>
      <c r="AZ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7"/>
      <c r="B321" s="128"/>
      <c r="L321" s="128"/>
      <c r="V321" s="128"/>
      <c r="AF321" s="128"/>
      <c r="AP321" s="128"/>
      <c r="AZ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7"/>
      <c r="B322" s="128"/>
      <c r="L322" s="128"/>
      <c r="V322" s="128"/>
      <c r="AF322" s="128"/>
      <c r="AP322" s="128"/>
      <c r="AZ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7"/>
      <c r="B323" s="128"/>
      <c r="L323" s="128"/>
      <c r="V323" s="128"/>
      <c r="AF323" s="128"/>
      <c r="AP323" s="128"/>
      <c r="AZ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7"/>
      <c r="B324" s="128"/>
      <c r="L324" s="128"/>
      <c r="V324" s="128"/>
      <c r="AF324" s="128"/>
      <c r="AP324" s="128"/>
      <c r="AZ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7"/>
      <c r="B325" s="128"/>
      <c r="L325" s="128"/>
      <c r="V325" s="128"/>
      <c r="AF325" s="128"/>
      <c r="AP325" s="128"/>
      <c r="AZ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7"/>
      <c r="B326" s="128"/>
      <c r="L326" s="128"/>
      <c r="V326" s="128"/>
      <c r="AF326" s="128"/>
      <c r="AP326" s="128"/>
      <c r="AZ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7"/>
      <c r="B327" s="128"/>
      <c r="L327" s="128"/>
      <c r="V327" s="128"/>
      <c r="AF327" s="128"/>
      <c r="AP327" s="128"/>
      <c r="AZ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7"/>
      <c r="B328" s="128"/>
      <c r="L328" s="128"/>
      <c r="V328" s="128"/>
      <c r="AF328" s="128"/>
      <c r="AP328" s="128"/>
      <c r="AZ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7"/>
      <c r="B329" s="128"/>
      <c r="L329" s="128"/>
      <c r="V329" s="128"/>
      <c r="AF329" s="128"/>
      <c r="AP329" s="128"/>
      <c r="AZ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7"/>
      <c r="B330" s="128"/>
      <c r="L330" s="128"/>
      <c r="V330" s="128"/>
      <c r="AF330" s="128"/>
      <c r="AP330" s="128"/>
      <c r="AZ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7"/>
      <c r="B331" s="128"/>
      <c r="L331" s="128"/>
      <c r="V331" s="128"/>
      <c r="AF331" s="128"/>
      <c r="AP331" s="128"/>
      <c r="AZ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7"/>
      <c r="B332" s="128"/>
      <c r="L332" s="128"/>
      <c r="V332" s="128"/>
      <c r="AF332" s="128"/>
      <c r="AP332" s="128"/>
      <c r="AZ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7"/>
      <c r="B333" s="128"/>
      <c r="L333" s="128"/>
      <c r="V333" s="128"/>
      <c r="AF333" s="128"/>
      <c r="AP333" s="128"/>
      <c r="AZ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7"/>
      <c r="B334" s="128"/>
      <c r="L334" s="128"/>
      <c r="V334" s="128"/>
      <c r="AF334" s="128"/>
      <c r="AP334" s="128"/>
      <c r="AZ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7"/>
      <c r="B335" s="128"/>
      <c r="L335" s="128"/>
      <c r="V335" s="128"/>
      <c r="AF335" s="128"/>
      <c r="AP335" s="128"/>
      <c r="AZ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7"/>
      <c r="B336" s="128"/>
      <c r="L336" s="128"/>
      <c r="V336" s="128"/>
      <c r="AF336" s="128"/>
      <c r="AP336" s="128"/>
      <c r="AZ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7"/>
      <c r="B337" s="128"/>
      <c r="L337" s="128"/>
      <c r="V337" s="128"/>
      <c r="AF337" s="128"/>
      <c r="AP337" s="128"/>
      <c r="AZ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7"/>
      <c r="B338" s="128"/>
      <c r="L338" s="128"/>
      <c r="V338" s="128"/>
      <c r="AF338" s="128"/>
      <c r="AP338" s="128"/>
      <c r="AZ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7"/>
      <c r="B339" s="128"/>
      <c r="L339" s="128"/>
      <c r="V339" s="128"/>
      <c r="AF339" s="128"/>
      <c r="AP339" s="128"/>
      <c r="AZ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7"/>
      <c r="B340" s="128"/>
      <c r="L340" s="128"/>
      <c r="V340" s="128"/>
      <c r="AF340" s="128"/>
      <c r="AP340" s="128"/>
      <c r="AZ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7"/>
      <c r="B341" s="128"/>
      <c r="L341" s="128"/>
      <c r="V341" s="128"/>
      <c r="AF341" s="128"/>
      <c r="AP341" s="128"/>
      <c r="AZ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7"/>
      <c r="B342" s="128"/>
      <c r="L342" s="128"/>
      <c r="V342" s="128"/>
      <c r="AF342" s="128"/>
      <c r="AP342" s="128"/>
      <c r="AZ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7"/>
      <c r="B343" s="128"/>
      <c r="L343" s="128"/>
      <c r="V343" s="128"/>
      <c r="AF343" s="128"/>
      <c r="AP343" s="128"/>
      <c r="AZ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7"/>
      <c r="B344" s="128"/>
      <c r="L344" s="128"/>
      <c r="V344" s="128"/>
      <c r="AF344" s="128"/>
      <c r="AP344" s="128"/>
      <c r="AZ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7"/>
      <c r="B345" s="128"/>
      <c r="L345" s="128"/>
      <c r="V345" s="128"/>
      <c r="AF345" s="128"/>
      <c r="AP345" s="128"/>
      <c r="AZ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7"/>
      <c r="B346" s="128"/>
      <c r="L346" s="128"/>
      <c r="V346" s="128"/>
      <c r="AF346" s="128"/>
      <c r="AP346" s="128"/>
      <c r="AZ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7"/>
      <c r="B347" s="128"/>
      <c r="L347" s="128"/>
      <c r="V347" s="128"/>
      <c r="AF347" s="128"/>
      <c r="AP347" s="128"/>
      <c r="AZ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7"/>
      <c r="B348" s="128"/>
      <c r="L348" s="128"/>
      <c r="V348" s="128"/>
      <c r="AF348" s="128"/>
      <c r="AP348" s="128"/>
      <c r="AZ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7"/>
      <c r="B349" s="128"/>
      <c r="L349" s="128"/>
      <c r="V349" s="128"/>
      <c r="AF349" s="128"/>
      <c r="AP349" s="128"/>
      <c r="AZ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7"/>
      <c r="B350" s="128"/>
      <c r="L350" s="128"/>
      <c r="V350" s="128"/>
      <c r="AF350" s="128"/>
      <c r="AP350" s="128"/>
      <c r="AZ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7"/>
      <c r="B351" s="128"/>
      <c r="L351" s="128"/>
      <c r="V351" s="128"/>
      <c r="AF351" s="128"/>
      <c r="AP351" s="128"/>
      <c r="AZ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7"/>
      <c r="B352" s="128"/>
      <c r="L352" s="128"/>
      <c r="V352" s="128"/>
      <c r="AF352" s="128"/>
      <c r="AP352" s="128"/>
      <c r="AZ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7"/>
      <c r="B353" s="128"/>
      <c r="L353" s="128"/>
      <c r="V353" s="128"/>
      <c r="AF353" s="128"/>
      <c r="AP353" s="128"/>
      <c r="AZ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7"/>
      <c r="B354" s="128"/>
      <c r="L354" s="128"/>
      <c r="V354" s="128"/>
      <c r="AF354" s="128"/>
      <c r="AP354" s="128"/>
      <c r="AZ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7"/>
      <c r="B355" s="128"/>
      <c r="L355" s="128"/>
      <c r="V355" s="128"/>
      <c r="AF355" s="128"/>
      <c r="AP355" s="128"/>
      <c r="AZ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7"/>
      <c r="B356" s="128"/>
      <c r="L356" s="128"/>
      <c r="V356" s="128"/>
      <c r="AF356" s="128"/>
      <c r="AP356" s="128"/>
      <c r="AZ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7"/>
      <c r="B357" s="128"/>
      <c r="L357" s="128"/>
      <c r="V357" s="128"/>
      <c r="AF357" s="128"/>
      <c r="AP357" s="128"/>
      <c r="AZ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7"/>
      <c r="B358" s="128"/>
      <c r="L358" s="128"/>
      <c r="V358" s="128"/>
      <c r="AF358" s="128"/>
      <c r="AP358" s="128"/>
      <c r="AZ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7"/>
      <c r="B359" s="128"/>
      <c r="L359" s="128"/>
      <c r="V359" s="128"/>
      <c r="AF359" s="128"/>
      <c r="AP359" s="128"/>
      <c r="AZ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7"/>
      <c r="B360" s="128"/>
      <c r="L360" s="128"/>
      <c r="V360" s="128"/>
      <c r="AF360" s="128"/>
      <c r="AP360" s="128"/>
      <c r="AZ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7"/>
      <c r="B361" s="128"/>
      <c r="L361" s="128"/>
      <c r="V361" s="128"/>
      <c r="AF361" s="128"/>
      <c r="AP361" s="128"/>
      <c r="AZ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7"/>
      <c r="B362" s="128"/>
      <c r="L362" s="128"/>
      <c r="V362" s="128"/>
      <c r="AF362" s="128"/>
      <c r="AP362" s="128"/>
      <c r="AZ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7"/>
      <c r="B363" s="128"/>
      <c r="L363" s="128"/>
      <c r="V363" s="128"/>
      <c r="AF363" s="128"/>
      <c r="AP363" s="128"/>
      <c r="AZ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7"/>
      <c r="B364" s="128"/>
      <c r="L364" s="128"/>
      <c r="V364" s="128"/>
      <c r="AF364" s="128"/>
      <c r="AP364" s="128"/>
      <c r="AZ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7"/>
      <c r="B365" s="128"/>
      <c r="L365" s="128"/>
      <c r="V365" s="128"/>
      <c r="AF365" s="128"/>
      <c r="AP365" s="128"/>
      <c r="AZ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7"/>
      <c r="B366" s="128"/>
      <c r="L366" s="128"/>
      <c r="V366" s="128"/>
      <c r="AF366" s="128"/>
      <c r="AP366" s="128"/>
      <c r="AZ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7"/>
      <c r="B367" s="128"/>
      <c r="L367" s="128"/>
      <c r="V367" s="128"/>
      <c r="AF367" s="128"/>
      <c r="AP367" s="128"/>
      <c r="AZ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7"/>
      <c r="B368" s="128"/>
      <c r="L368" s="128"/>
      <c r="V368" s="128"/>
      <c r="AF368" s="128"/>
      <c r="AP368" s="128"/>
      <c r="AZ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7"/>
      <c r="B369" s="128"/>
      <c r="L369" s="128"/>
      <c r="V369" s="128"/>
      <c r="AF369" s="128"/>
      <c r="AP369" s="128"/>
      <c r="AZ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7"/>
      <c r="B370" s="128"/>
      <c r="L370" s="128"/>
      <c r="V370" s="128"/>
      <c r="AF370" s="128"/>
      <c r="AP370" s="128"/>
      <c r="AZ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7"/>
      <c r="B371" s="128"/>
      <c r="L371" s="128"/>
      <c r="V371" s="128"/>
      <c r="AF371" s="128"/>
      <c r="AP371" s="128"/>
      <c r="AZ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7"/>
      <c r="B372" s="128"/>
      <c r="L372" s="128"/>
      <c r="V372" s="128"/>
      <c r="AF372" s="128"/>
      <c r="AP372" s="128"/>
      <c r="AZ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7"/>
      <c r="B373" s="128"/>
      <c r="L373" s="128"/>
      <c r="V373" s="128"/>
      <c r="AF373" s="128"/>
      <c r="AP373" s="128"/>
      <c r="AZ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7"/>
      <c r="B374" s="128"/>
      <c r="L374" s="128"/>
      <c r="V374" s="128"/>
      <c r="AF374" s="128"/>
      <c r="AP374" s="128"/>
      <c r="AZ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7"/>
      <c r="B375" s="128"/>
      <c r="L375" s="128"/>
      <c r="V375" s="128"/>
      <c r="AF375" s="128"/>
      <c r="AP375" s="128"/>
      <c r="AZ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7"/>
      <c r="B376" s="128"/>
      <c r="L376" s="128"/>
      <c r="V376" s="128"/>
      <c r="AF376" s="128"/>
      <c r="AP376" s="128"/>
      <c r="AZ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7"/>
      <c r="B377" s="128"/>
      <c r="L377" s="128"/>
      <c r="V377" s="128"/>
      <c r="AF377" s="128"/>
      <c r="AP377" s="128"/>
      <c r="AZ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7"/>
      <c r="B378" s="128"/>
      <c r="L378" s="128"/>
      <c r="V378" s="128"/>
      <c r="AF378" s="128"/>
      <c r="AP378" s="128"/>
      <c r="AZ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7"/>
      <c r="B379" s="128"/>
      <c r="L379" s="128"/>
      <c r="V379" s="128"/>
      <c r="AF379" s="128"/>
      <c r="AP379" s="128"/>
      <c r="AZ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7"/>
      <c r="B380" s="128"/>
      <c r="L380" s="128"/>
      <c r="V380" s="128"/>
      <c r="AF380" s="128"/>
      <c r="AP380" s="128"/>
      <c r="AZ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7"/>
      <c r="B381" s="128"/>
      <c r="L381" s="128"/>
      <c r="V381" s="128"/>
      <c r="AF381" s="128"/>
      <c r="AP381" s="128"/>
      <c r="AZ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7"/>
      <c r="B382" s="128"/>
      <c r="L382" s="128"/>
      <c r="V382" s="128"/>
      <c r="AF382" s="128"/>
      <c r="AP382" s="128"/>
      <c r="AZ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7"/>
      <c r="B383" s="128"/>
      <c r="L383" s="128"/>
      <c r="V383" s="128"/>
      <c r="AF383" s="128"/>
      <c r="AP383" s="128"/>
      <c r="AZ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7"/>
      <c r="B384" s="128"/>
      <c r="L384" s="128"/>
      <c r="V384" s="128"/>
      <c r="AF384" s="128"/>
      <c r="AP384" s="128"/>
      <c r="AZ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7"/>
      <c r="B385" s="128"/>
      <c r="L385" s="128"/>
      <c r="V385" s="128"/>
      <c r="AF385" s="128"/>
      <c r="AP385" s="128"/>
      <c r="AZ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7"/>
      <c r="B386" s="128"/>
      <c r="L386" s="128"/>
      <c r="V386" s="128"/>
      <c r="AF386" s="128"/>
      <c r="AP386" s="128"/>
      <c r="AZ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7"/>
      <c r="B387" s="128"/>
      <c r="L387" s="128"/>
      <c r="V387" s="128"/>
      <c r="AF387" s="128"/>
      <c r="AP387" s="128"/>
      <c r="AZ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7"/>
      <c r="B388" s="128"/>
      <c r="L388" s="128"/>
      <c r="V388" s="128"/>
      <c r="AF388" s="128"/>
      <c r="AP388" s="128"/>
      <c r="AZ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7"/>
      <c r="B389" s="128"/>
      <c r="L389" s="128"/>
      <c r="V389" s="128"/>
      <c r="AF389" s="128"/>
      <c r="AP389" s="128"/>
      <c r="AZ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7"/>
      <c r="B390" s="128"/>
      <c r="L390" s="128"/>
      <c r="V390" s="128"/>
      <c r="AF390" s="128"/>
      <c r="AP390" s="128"/>
      <c r="AZ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7"/>
      <c r="B391" s="128"/>
      <c r="L391" s="128"/>
      <c r="V391" s="128"/>
      <c r="AF391" s="128"/>
      <c r="AP391" s="128"/>
      <c r="AZ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7"/>
      <c r="B392" s="128"/>
      <c r="L392" s="128"/>
      <c r="V392" s="128"/>
      <c r="AF392" s="128"/>
      <c r="AP392" s="128"/>
      <c r="AZ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7"/>
      <c r="B393" s="128"/>
      <c r="L393" s="128"/>
      <c r="V393" s="128"/>
      <c r="AF393" s="128"/>
      <c r="AP393" s="128"/>
      <c r="AZ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7"/>
      <c r="B394" s="128"/>
      <c r="L394" s="128"/>
      <c r="V394" s="128"/>
      <c r="AF394" s="128"/>
      <c r="AP394" s="128"/>
      <c r="AZ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7"/>
      <c r="B395" s="128"/>
      <c r="L395" s="128"/>
      <c r="V395" s="128"/>
      <c r="AF395" s="128"/>
      <c r="AP395" s="128"/>
      <c r="AZ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7"/>
      <c r="B396" s="128"/>
      <c r="L396" s="128"/>
      <c r="V396" s="128"/>
      <c r="AF396" s="128"/>
      <c r="AP396" s="128"/>
      <c r="AZ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7"/>
      <c r="B397" s="128"/>
      <c r="L397" s="128"/>
      <c r="V397" s="128"/>
      <c r="AF397" s="128"/>
      <c r="AP397" s="128"/>
      <c r="AZ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7"/>
      <c r="B398" s="128"/>
      <c r="L398" s="128"/>
      <c r="V398" s="128"/>
      <c r="AF398" s="128"/>
      <c r="AP398" s="128"/>
      <c r="AZ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7"/>
      <c r="B399" s="128"/>
      <c r="L399" s="128"/>
      <c r="V399" s="128"/>
      <c r="AF399" s="128"/>
      <c r="AP399" s="128"/>
      <c r="AZ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7"/>
      <c r="B400" s="128"/>
      <c r="L400" s="128"/>
      <c r="V400" s="128"/>
      <c r="AF400" s="128"/>
      <c r="AP400" s="128"/>
      <c r="AZ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7"/>
      <c r="B401" s="128"/>
      <c r="L401" s="128"/>
      <c r="V401" s="128"/>
      <c r="AF401" s="128"/>
      <c r="AP401" s="128"/>
      <c r="AZ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7"/>
      <c r="B402" s="128"/>
      <c r="L402" s="128"/>
      <c r="V402" s="128"/>
      <c r="AF402" s="128"/>
      <c r="AP402" s="128"/>
      <c r="AZ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7"/>
      <c r="B403" s="128"/>
      <c r="L403" s="128"/>
      <c r="V403" s="128"/>
      <c r="AF403" s="128"/>
      <c r="AP403" s="128"/>
      <c r="AZ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7"/>
      <c r="B404" s="128"/>
      <c r="L404" s="128"/>
      <c r="V404" s="128"/>
      <c r="AF404" s="128"/>
      <c r="AP404" s="128"/>
      <c r="AZ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7"/>
      <c r="B405" s="128"/>
      <c r="L405" s="128"/>
      <c r="V405" s="128"/>
      <c r="AF405" s="128"/>
      <c r="AP405" s="128"/>
      <c r="AZ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7"/>
      <c r="B406" s="128"/>
      <c r="L406" s="128"/>
      <c r="V406" s="128"/>
      <c r="AF406" s="128"/>
      <c r="AP406" s="128"/>
      <c r="AZ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7"/>
      <c r="B407" s="128"/>
      <c r="L407" s="128"/>
      <c r="V407" s="128"/>
      <c r="AF407" s="128"/>
      <c r="AP407" s="128"/>
      <c r="AZ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7"/>
      <c r="B408" s="128"/>
      <c r="L408" s="128"/>
      <c r="V408" s="128"/>
      <c r="AF408" s="128"/>
      <c r="AP408" s="128"/>
      <c r="AZ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7"/>
      <c r="B409" s="128"/>
      <c r="L409" s="128"/>
      <c r="V409" s="128"/>
      <c r="AF409" s="128"/>
      <c r="AP409" s="128"/>
      <c r="AZ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7"/>
      <c r="B410" s="128"/>
      <c r="L410" s="128"/>
      <c r="V410" s="128"/>
      <c r="AF410" s="128"/>
      <c r="AP410" s="128"/>
      <c r="AZ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7"/>
      <c r="B411" s="128"/>
      <c r="L411" s="128"/>
      <c r="V411" s="128"/>
      <c r="AF411" s="128"/>
      <c r="AP411" s="128"/>
      <c r="AZ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7"/>
      <c r="B412" s="128"/>
      <c r="L412" s="128"/>
      <c r="V412" s="128"/>
      <c r="AF412" s="128"/>
      <c r="AP412" s="128"/>
      <c r="AZ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7"/>
      <c r="B413" s="128"/>
      <c r="L413" s="128"/>
      <c r="V413" s="128"/>
      <c r="AF413" s="128"/>
      <c r="AP413" s="128"/>
      <c r="AZ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7"/>
      <c r="B414" s="128"/>
      <c r="L414" s="128"/>
      <c r="V414" s="128"/>
      <c r="AF414" s="128"/>
      <c r="AP414" s="128"/>
      <c r="AZ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7"/>
      <c r="B415" s="128"/>
      <c r="L415" s="128"/>
      <c r="V415" s="128"/>
      <c r="AF415" s="128"/>
      <c r="AP415" s="128"/>
      <c r="AZ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7"/>
      <c r="B416" s="128"/>
      <c r="L416" s="128"/>
      <c r="V416" s="128"/>
      <c r="AF416" s="128"/>
      <c r="AP416" s="128"/>
      <c r="AZ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7"/>
      <c r="B417" s="128"/>
      <c r="L417" s="128"/>
      <c r="V417" s="128"/>
      <c r="AF417" s="128"/>
      <c r="AP417" s="128"/>
      <c r="AZ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7"/>
      <c r="B418" s="128"/>
      <c r="L418" s="128"/>
      <c r="V418" s="128"/>
      <c r="AF418" s="128"/>
      <c r="AP418" s="128"/>
      <c r="AZ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7"/>
      <c r="B419" s="128"/>
      <c r="L419" s="128"/>
      <c r="V419" s="128"/>
      <c r="AF419" s="128"/>
      <c r="AP419" s="128"/>
      <c r="AZ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7"/>
      <c r="B420" s="128"/>
      <c r="L420" s="128"/>
      <c r="V420" s="128"/>
      <c r="AF420" s="128"/>
      <c r="AP420" s="128"/>
      <c r="AZ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7"/>
      <c r="B421" s="128"/>
      <c r="L421" s="128"/>
      <c r="V421" s="128"/>
      <c r="AF421" s="128"/>
      <c r="AP421" s="128"/>
      <c r="AZ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7"/>
      <c r="B422" s="128"/>
      <c r="L422" s="128"/>
      <c r="V422" s="128"/>
      <c r="AF422" s="128"/>
      <c r="AP422" s="128"/>
      <c r="AZ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7"/>
      <c r="B423" s="128"/>
      <c r="L423" s="128"/>
      <c r="V423" s="128"/>
      <c r="AF423" s="128"/>
      <c r="AP423" s="128"/>
      <c r="AZ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7"/>
      <c r="B424" s="128"/>
      <c r="L424" s="128"/>
      <c r="V424" s="128"/>
      <c r="AF424" s="128"/>
      <c r="AP424" s="128"/>
      <c r="AZ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7"/>
      <c r="B425" s="128"/>
      <c r="L425" s="128"/>
      <c r="V425" s="128"/>
      <c r="AF425" s="128"/>
      <c r="AP425" s="128"/>
      <c r="AZ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7"/>
      <c r="B426" s="128"/>
      <c r="L426" s="128"/>
      <c r="V426" s="128"/>
      <c r="AF426" s="128"/>
      <c r="AP426" s="128"/>
      <c r="AZ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7"/>
      <c r="B427" s="128"/>
      <c r="L427" s="128"/>
      <c r="V427" s="128"/>
      <c r="AF427" s="128"/>
      <c r="AP427" s="128"/>
      <c r="AZ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7"/>
      <c r="B428" s="128"/>
      <c r="L428" s="128"/>
      <c r="V428" s="128"/>
      <c r="AF428" s="128"/>
      <c r="AP428" s="128"/>
      <c r="AZ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7"/>
      <c r="B429" s="128"/>
      <c r="L429" s="128"/>
      <c r="V429" s="128"/>
      <c r="AF429" s="128"/>
      <c r="AP429" s="128"/>
      <c r="AZ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7"/>
      <c r="B430" s="128"/>
      <c r="L430" s="128"/>
      <c r="V430" s="128"/>
      <c r="AF430" s="128"/>
      <c r="AP430" s="128"/>
      <c r="AZ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7"/>
      <c r="B431" s="128"/>
      <c r="L431" s="128"/>
      <c r="V431" s="128"/>
      <c r="AF431" s="128"/>
      <c r="AP431" s="128"/>
      <c r="AZ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7"/>
      <c r="B432" s="128"/>
      <c r="L432" s="128"/>
      <c r="V432" s="128"/>
      <c r="AF432" s="128"/>
      <c r="AP432" s="128"/>
      <c r="AZ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7"/>
      <c r="B433" s="128"/>
      <c r="L433" s="128"/>
      <c r="V433" s="128"/>
      <c r="AF433" s="128"/>
      <c r="AP433" s="128"/>
      <c r="AZ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7"/>
      <c r="B434" s="128"/>
      <c r="L434" s="128"/>
      <c r="V434" s="128"/>
      <c r="AF434" s="128"/>
      <c r="AP434" s="128"/>
      <c r="AZ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7"/>
      <c r="B435" s="128"/>
      <c r="L435" s="128"/>
      <c r="V435" s="128"/>
      <c r="AF435" s="128"/>
      <c r="AP435" s="128"/>
      <c r="AZ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7"/>
      <c r="B436" s="128"/>
      <c r="L436" s="128"/>
      <c r="V436" s="128"/>
      <c r="AF436" s="128"/>
      <c r="AP436" s="128"/>
      <c r="AZ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7"/>
      <c r="B437" s="128"/>
      <c r="L437" s="128"/>
      <c r="V437" s="128"/>
      <c r="AF437" s="128"/>
      <c r="AP437" s="128"/>
      <c r="AZ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7"/>
      <c r="B438" s="128"/>
      <c r="L438" s="128"/>
      <c r="V438" s="128"/>
      <c r="AF438" s="128"/>
      <c r="AP438" s="128"/>
      <c r="AZ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7"/>
      <c r="B439" s="128"/>
      <c r="L439" s="128"/>
      <c r="V439" s="128"/>
      <c r="AF439" s="128"/>
      <c r="AP439" s="128"/>
      <c r="AZ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7"/>
      <c r="B440" s="128"/>
      <c r="L440" s="128"/>
      <c r="V440" s="128"/>
      <c r="AF440" s="128"/>
      <c r="AP440" s="128"/>
      <c r="AZ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7"/>
      <c r="B441" s="128"/>
      <c r="L441" s="128"/>
      <c r="V441" s="128"/>
      <c r="AF441" s="128"/>
      <c r="AP441" s="128"/>
      <c r="AZ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7"/>
      <c r="B442" s="128"/>
      <c r="L442" s="128"/>
      <c r="V442" s="128"/>
      <c r="AF442" s="128"/>
      <c r="AP442" s="128"/>
      <c r="AZ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7"/>
      <c r="B443" s="128"/>
      <c r="L443" s="128"/>
      <c r="V443" s="128"/>
      <c r="AF443" s="128"/>
      <c r="AP443" s="128"/>
      <c r="AZ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7"/>
      <c r="B444" s="128"/>
      <c r="L444" s="128"/>
      <c r="V444" s="128"/>
      <c r="AF444" s="128"/>
      <c r="AP444" s="128"/>
      <c r="AZ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7"/>
      <c r="B445" s="128"/>
      <c r="L445" s="128"/>
      <c r="V445" s="128"/>
      <c r="AF445" s="128"/>
      <c r="AP445" s="128"/>
      <c r="AZ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7"/>
      <c r="B446" s="128"/>
      <c r="L446" s="128"/>
      <c r="V446" s="128"/>
      <c r="AF446" s="128"/>
      <c r="AP446" s="128"/>
      <c r="AZ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7"/>
      <c r="B447" s="128"/>
      <c r="L447" s="128"/>
      <c r="V447" s="128"/>
      <c r="AF447" s="128"/>
      <c r="AP447" s="128"/>
      <c r="AZ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7"/>
      <c r="B448" s="128"/>
      <c r="L448" s="128"/>
      <c r="V448" s="128"/>
      <c r="AF448" s="128"/>
      <c r="AP448" s="128"/>
      <c r="AZ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7"/>
      <c r="B449" s="128"/>
      <c r="L449" s="128"/>
      <c r="V449" s="128"/>
      <c r="AF449" s="128"/>
      <c r="AP449" s="128"/>
      <c r="AZ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7"/>
      <c r="B450" s="128"/>
      <c r="L450" s="128"/>
      <c r="V450" s="128"/>
      <c r="AF450" s="128"/>
      <c r="AP450" s="128"/>
      <c r="AZ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7"/>
      <c r="B451" s="128"/>
      <c r="L451" s="128"/>
      <c r="V451" s="128"/>
      <c r="AF451" s="128"/>
      <c r="AP451" s="128"/>
      <c r="AZ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7"/>
      <c r="B452" s="128"/>
      <c r="L452" s="128"/>
      <c r="V452" s="128"/>
      <c r="AF452" s="128"/>
      <c r="AP452" s="128"/>
      <c r="AZ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7"/>
      <c r="B453" s="128"/>
      <c r="L453" s="128"/>
      <c r="V453" s="128"/>
      <c r="AF453" s="128"/>
      <c r="AP453" s="128"/>
      <c r="AZ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7"/>
      <c r="B454" s="128"/>
      <c r="L454" s="128"/>
      <c r="V454" s="128"/>
      <c r="AF454" s="128"/>
      <c r="AP454" s="128"/>
      <c r="AZ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7"/>
      <c r="B455" s="128"/>
      <c r="L455" s="128"/>
      <c r="V455" s="128"/>
      <c r="AF455" s="128"/>
      <c r="AP455" s="128"/>
      <c r="AZ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7"/>
      <c r="B456" s="128"/>
      <c r="L456" s="128"/>
      <c r="V456" s="128"/>
      <c r="AF456" s="128"/>
      <c r="AP456" s="128"/>
      <c r="AZ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7"/>
      <c r="B457" s="128"/>
      <c r="L457" s="128"/>
      <c r="V457" s="128"/>
      <c r="AF457" s="128"/>
      <c r="AP457" s="128"/>
      <c r="AZ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7"/>
      <c r="B458" s="128"/>
      <c r="L458" s="128"/>
      <c r="V458" s="128"/>
      <c r="AF458" s="128"/>
      <c r="AP458" s="128"/>
      <c r="AZ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7"/>
      <c r="B459" s="128"/>
      <c r="L459" s="128"/>
      <c r="V459" s="128"/>
      <c r="AF459" s="128"/>
      <c r="AP459" s="128"/>
      <c r="AZ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7"/>
      <c r="B460" s="128"/>
      <c r="L460" s="128"/>
      <c r="V460" s="128"/>
      <c r="AF460" s="128"/>
      <c r="AP460" s="128"/>
      <c r="AZ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7"/>
      <c r="B461" s="128"/>
      <c r="L461" s="128"/>
      <c r="V461" s="128"/>
      <c r="AF461" s="128"/>
      <c r="AP461" s="128"/>
      <c r="AZ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7"/>
      <c r="B462" s="128"/>
      <c r="L462" s="128"/>
      <c r="V462" s="128"/>
      <c r="AF462" s="128"/>
      <c r="AP462" s="128"/>
      <c r="AZ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7"/>
      <c r="B463" s="128"/>
      <c r="L463" s="128"/>
      <c r="V463" s="128"/>
      <c r="AF463" s="128"/>
      <c r="AP463" s="128"/>
      <c r="AZ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7"/>
      <c r="B464" s="128"/>
      <c r="L464" s="128"/>
      <c r="V464" s="128"/>
      <c r="AF464" s="128"/>
      <c r="AP464" s="128"/>
      <c r="AZ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7"/>
      <c r="B465" s="128"/>
      <c r="L465" s="128"/>
      <c r="V465" s="128"/>
      <c r="AF465" s="128"/>
      <c r="AP465" s="128"/>
      <c r="AZ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7"/>
      <c r="B466" s="128"/>
      <c r="L466" s="128"/>
      <c r="V466" s="128"/>
      <c r="AF466" s="128"/>
      <c r="AP466" s="128"/>
      <c r="AZ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7"/>
      <c r="B467" s="128"/>
      <c r="L467" s="128"/>
      <c r="V467" s="128"/>
      <c r="AF467" s="128"/>
      <c r="AP467" s="128"/>
      <c r="AZ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7"/>
      <c r="B468" s="128"/>
      <c r="L468" s="128"/>
      <c r="V468" s="128"/>
      <c r="AF468" s="128"/>
      <c r="AP468" s="128"/>
      <c r="AZ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7"/>
      <c r="B469" s="128"/>
      <c r="L469" s="128"/>
      <c r="V469" s="128"/>
      <c r="AF469" s="128"/>
      <c r="AP469" s="128"/>
      <c r="AZ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7"/>
      <c r="B470" s="128"/>
      <c r="L470" s="128"/>
      <c r="V470" s="128"/>
      <c r="AF470" s="128"/>
      <c r="AP470" s="128"/>
      <c r="AZ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7"/>
      <c r="B471" s="128"/>
      <c r="L471" s="128"/>
      <c r="V471" s="128"/>
      <c r="AF471" s="128"/>
      <c r="AP471" s="128"/>
      <c r="AZ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7"/>
      <c r="B472" s="128"/>
      <c r="L472" s="128"/>
      <c r="V472" s="128"/>
      <c r="AF472" s="128"/>
      <c r="AP472" s="128"/>
      <c r="AZ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7"/>
      <c r="B473" s="128"/>
      <c r="L473" s="128"/>
      <c r="V473" s="128"/>
      <c r="AF473" s="128"/>
      <c r="AP473" s="128"/>
      <c r="AZ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7"/>
      <c r="B474" s="128"/>
      <c r="L474" s="128"/>
      <c r="V474" s="128"/>
      <c r="AF474" s="128"/>
      <c r="AP474" s="128"/>
      <c r="AZ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7"/>
      <c r="B475" s="128"/>
      <c r="L475" s="128"/>
      <c r="V475" s="128"/>
      <c r="AF475" s="128"/>
      <c r="AP475" s="128"/>
      <c r="AZ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7"/>
      <c r="B476" s="128"/>
      <c r="L476" s="128"/>
      <c r="V476" s="128"/>
      <c r="AF476" s="128"/>
      <c r="AP476" s="128"/>
      <c r="AZ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7"/>
      <c r="B477" s="128"/>
      <c r="L477" s="128"/>
      <c r="V477" s="128"/>
      <c r="AF477" s="128"/>
      <c r="AP477" s="128"/>
      <c r="AZ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7"/>
      <c r="B478" s="128"/>
      <c r="L478" s="128"/>
      <c r="V478" s="128"/>
      <c r="AF478" s="128"/>
      <c r="AP478" s="128"/>
      <c r="AZ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7"/>
      <c r="B479" s="128"/>
      <c r="L479" s="128"/>
      <c r="V479" s="128"/>
      <c r="AF479" s="128"/>
      <c r="AP479" s="128"/>
      <c r="AZ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7"/>
      <c r="B480" s="128"/>
      <c r="L480" s="128"/>
      <c r="V480" s="128"/>
      <c r="AF480" s="128"/>
      <c r="AP480" s="128"/>
      <c r="AZ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7"/>
      <c r="B481" s="128"/>
      <c r="L481" s="128"/>
      <c r="V481" s="128"/>
      <c r="AF481" s="128"/>
      <c r="AP481" s="128"/>
      <c r="AZ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7"/>
      <c r="B482" s="128"/>
      <c r="L482" s="128"/>
      <c r="V482" s="128"/>
      <c r="AF482" s="128"/>
      <c r="AP482" s="128"/>
      <c r="AZ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7"/>
      <c r="B483" s="128"/>
      <c r="L483" s="128"/>
      <c r="V483" s="128"/>
      <c r="AF483" s="128"/>
      <c r="AP483" s="128"/>
      <c r="AZ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7"/>
      <c r="B484" s="128"/>
      <c r="L484" s="128"/>
      <c r="V484" s="128"/>
      <c r="AF484" s="128"/>
      <c r="AP484" s="128"/>
      <c r="AZ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7"/>
      <c r="B485" s="128"/>
      <c r="L485" s="128"/>
      <c r="V485" s="128"/>
      <c r="AF485" s="128"/>
      <c r="AP485" s="128"/>
      <c r="AZ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7"/>
      <c r="B486" s="128"/>
      <c r="L486" s="128"/>
      <c r="V486" s="128"/>
      <c r="AF486" s="128"/>
      <c r="AP486" s="128"/>
      <c r="AZ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7"/>
      <c r="B487" s="128"/>
      <c r="L487" s="128"/>
      <c r="V487" s="128"/>
      <c r="AF487" s="128"/>
      <c r="AP487" s="128"/>
      <c r="AZ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7"/>
      <c r="B488" s="128"/>
      <c r="L488" s="128"/>
      <c r="V488" s="128"/>
      <c r="AF488" s="128"/>
      <c r="AP488" s="128"/>
      <c r="AZ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7"/>
      <c r="B489" s="128"/>
      <c r="L489" s="128"/>
      <c r="V489" s="128"/>
      <c r="AF489" s="128"/>
      <c r="AP489" s="128"/>
      <c r="AZ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7"/>
      <c r="B490" s="128"/>
      <c r="L490" s="128"/>
      <c r="V490" s="128"/>
      <c r="AF490" s="128"/>
      <c r="AP490" s="128"/>
      <c r="AZ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7"/>
      <c r="B491" s="128"/>
      <c r="L491" s="128"/>
      <c r="V491" s="128"/>
      <c r="AF491" s="128"/>
      <c r="AP491" s="128"/>
      <c r="AZ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7"/>
      <c r="B492" s="128"/>
      <c r="L492" s="128"/>
      <c r="V492" s="128"/>
      <c r="AF492" s="128"/>
      <c r="AP492" s="128"/>
      <c r="AZ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7"/>
      <c r="B493" s="128"/>
      <c r="L493" s="128"/>
      <c r="V493" s="128"/>
      <c r="AF493" s="128"/>
      <c r="AP493" s="128"/>
      <c r="AZ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7"/>
      <c r="B494" s="128"/>
      <c r="L494" s="128"/>
      <c r="V494" s="128"/>
      <c r="AF494" s="128"/>
      <c r="AP494" s="128"/>
      <c r="AZ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7"/>
      <c r="B495" s="128"/>
      <c r="L495" s="128"/>
      <c r="V495" s="128"/>
      <c r="AF495" s="128"/>
      <c r="AP495" s="128"/>
      <c r="AZ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7"/>
      <c r="B496" s="128"/>
      <c r="L496" s="128"/>
      <c r="V496" s="128"/>
      <c r="AF496" s="128"/>
      <c r="AP496" s="128"/>
      <c r="AZ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7"/>
      <c r="B497" s="128"/>
      <c r="L497" s="128"/>
      <c r="V497" s="128"/>
      <c r="AF497" s="128"/>
      <c r="AP497" s="128"/>
      <c r="AZ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7"/>
      <c r="B498" s="128"/>
      <c r="L498" s="128"/>
      <c r="V498" s="128"/>
      <c r="AF498" s="128"/>
      <c r="AP498" s="128"/>
      <c r="AZ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7"/>
      <c r="B499" s="128"/>
      <c r="L499" s="128"/>
      <c r="V499" s="128"/>
      <c r="AF499" s="128"/>
      <c r="AP499" s="128"/>
      <c r="AZ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7"/>
      <c r="B500" s="128"/>
      <c r="L500" s="128"/>
      <c r="V500" s="128"/>
      <c r="AF500" s="128"/>
      <c r="AP500" s="128"/>
      <c r="AZ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7"/>
      <c r="B501" s="128"/>
      <c r="L501" s="128"/>
      <c r="V501" s="128"/>
      <c r="AF501" s="128"/>
      <c r="AP501" s="128"/>
      <c r="AZ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7"/>
      <c r="B502" s="128"/>
      <c r="L502" s="128"/>
      <c r="V502" s="128"/>
      <c r="AF502" s="128"/>
      <c r="AP502" s="128"/>
      <c r="AZ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7"/>
      <c r="B503" s="128"/>
      <c r="L503" s="128"/>
      <c r="V503" s="128"/>
      <c r="AF503" s="128"/>
      <c r="AP503" s="128"/>
      <c r="AZ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7"/>
      <c r="B504" s="128"/>
      <c r="L504" s="128"/>
      <c r="V504" s="128"/>
      <c r="AF504" s="128"/>
      <c r="AP504" s="128"/>
      <c r="AZ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7"/>
      <c r="B505" s="128"/>
      <c r="L505" s="128"/>
      <c r="V505" s="128"/>
      <c r="AF505" s="128"/>
      <c r="AP505" s="128"/>
      <c r="AZ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7"/>
      <c r="B506" s="128"/>
      <c r="L506" s="128"/>
      <c r="V506" s="128"/>
      <c r="AF506" s="128"/>
      <c r="AP506" s="128"/>
      <c r="AZ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7"/>
      <c r="B507" s="128"/>
      <c r="L507" s="128"/>
      <c r="V507" s="128"/>
      <c r="AF507" s="128"/>
      <c r="AP507" s="128"/>
      <c r="AZ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7"/>
      <c r="B508" s="128"/>
      <c r="L508" s="128"/>
      <c r="V508" s="128"/>
      <c r="AF508" s="128"/>
      <c r="AP508" s="128"/>
      <c r="AZ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7"/>
      <c r="B509" s="128"/>
      <c r="L509" s="128"/>
      <c r="V509" s="128"/>
      <c r="AF509" s="128"/>
      <c r="AP509" s="128"/>
      <c r="AZ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7"/>
      <c r="B510" s="128"/>
      <c r="L510" s="128"/>
      <c r="V510" s="128"/>
      <c r="AF510" s="128"/>
      <c r="AP510" s="128"/>
      <c r="AZ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7"/>
      <c r="B511" s="128"/>
      <c r="L511" s="128"/>
      <c r="V511" s="128"/>
      <c r="AF511" s="128"/>
      <c r="AP511" s="128"/>
      <c r="AZ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7"/>
      <c r="B512" s="128"/>
      <c r="L512" s="128"/>
      <c r="V512" s="128"/>
      <c r="AF512" s="128"/>
      <c r="AP512" s="128"/>
      <c r="AZ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7"/>
      <c r="B513" s="128"/>
      <c r="L513" s="128"/>
      <c r="V513" s="128"/>
      <c r="AF513" s="128"/>
      <c r="AP513" s="128"/>
      <c r="AZ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7"/>
      <c r="B514" s="128"/>
      <c r="L514" s="128"/>
      <c r="V514" s="128"/>
      <c r="AF514" s="128"/>
      <c r="AP514" s="128"/>
      <c r="AZ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7"/>
      <c r="B515" s="128"/>
      <c r="L515" s="128"/>
      <c r="V515" s="128"/>
      <c r="AF515" s="128"/>
      <c r="AP515" s="128"/>
      <c r="AZ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7"/>
      <c r="B516" s="128"/>
      <c r="L516" s="128"/>
      <c r="V516" s="128"/>
      <c r="AF516" s="128"/>
      <c r="AP516" s="128"/>
      <c r="AZ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7"/>
      <c r="B517" s="128"/>
      <c r="L517" s="128"/>
      <c r="V517" s="128"/>
      <c r="AF517" s="128"/>
      <c r="AP517" s="128"/>
      <c r="AZ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7"/>
      <c r="B518" s="128"/>
      <c r="L518" s="128"/>
      <c r="V518" s="128"/>
      <c r="AF518" s="128"/>
      <c r="AP518" s="128"/>
      <c r="AZ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7"/>
      <c r="B519" s="128"/>
      <c r="L519" s="128"/>
      <c r="V519" s="128"/>
      <c r="AF519" s="128"/>
      <c r="AP519" s="128"/>
      <c r="AZ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7"/>
      <c r="B520" s="128"/>
      <c r="L520" s="128"/>
      <c r="V520" s="128"/>
      <c r="AF520" s="128"/>
      <c r="AP520" s="128"/>
      <c r="AZ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7"/>
      <c r="B521" s="128"/>
      <c r="L521" s="128"/>
      <c r="V521" s="128"/>
      <c r="AF521" s="128"/>
      <c r="AP521" s="128"/>
      <c r="AZ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7"/>
      <c r="B522" s="128"/>
      <c r="L522" s="128"/>
      <c r="V522" s="128"/>
      <c r="AF522" s="128"/>
      <c r="AP522" s="128"/>
      <c r="AZ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7"/>
      <c r="B523" s="128"/>
      <c r="L523" s="128"/>
      <c r="V523" s="128"/>
      <c r="AF523" s="128"/>
      <c r="AP523" s="128"/>
      <c r="AZ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7"/>
      <c r="B524" s="128"/>
      <c r="L524" s="128"/>
      <c r="V524" s="128"/>
      <c r="AF524" s="128"/>
      <c r="AP524" s="128"/>
      <c r="AZ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7"/>
      <c r="B525" s="128"/>
      <c r="L525" s="128"/>
      <c r="V525" s="128"/>
      <c r="AF525" s="128"/>
      <c r="AP525" s="128"/>
      <c r="AZ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7"/>
      <c r="B526" s="128"/>
      <c r="L526" s="128"/>
      <c r="V526" s="128"/>
      <c r="AF526" s="128"/>
      <c r="AP526" s="128"/>
      <c r="AZ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7"/>
      <c r="B527" s="128"/>
      <c r="L527" s="128"/>
      <c r="V527" s="128"/>
      <c r="AF527" s="128"/>
      <c r="AP527" s="128"/>
      <c r="AZ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7"/>
      <c r="B528" s="128"/>
      <c r="L528" s="128"/>
      <c r="V528" s="128"/>
      <c r="AF528" s="128"/>
      <c r="AP528" s="128"/>
      <c r="AZ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7"/>
      <c r="B529" s="128"/>
      <c r="L529" s="128"/>
      <c r="V529" s="128"/>
      <c r="AF529" s="128"/>
      <c r="AP529" s="128"/>
      <c r="AZ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7"/>
      <c r="B530" s="128"/>
      <c r="L530" s="128"/>
      <c r="V530" s="128"/>
      <c r="AF530" s="128"/>
      <c r="AP530" s="128"/>
      <c r="AZ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7"/>
      <c r="B531" s="128"/>
      <c r="L531" s="128"/>
      <c r="V531" s="128"/>
      <c r="AF531" s="128"/>
      <c r="AP531" s="128"/>
      <c r="AZ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7"/>
      <c r="B532" s="128"/>
      <c r="L532" s="128"/>
      <c r="V532" s="128"/>
      <c r="AF532" s="128"/>
      <c r="AP532" s="128"/>
      <c r="AZ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7"/>
      <c r="B533" s="128"/>
      <c r="L533" s="128"/>
      <c r="V533" s="128"/>
      <c r="AF533" s="128"/>
      <c r="AP533" s="128"/>
      <c r="AZ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7"/>
      <c r="B534" s="128"/>
      <c r="L534" s="128"/>
      <c r="V534" s="128"/>
      <c r="AF534" s="128"/>
      <c r="AP534" s="128"/>
      <c r="AZ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7"/>
      <c r="B535" s="128"/>
      <c r="L535" s="128"/>
      <c r="V535" s="128"/>
      <c r="AF535" s="128"/>
      <c r="AP535" s="128"/>
      <c r="AZ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7"/>
      <c r="B536" s="128"/>
      <c r="L536" s="128"/>
      <c r="V536" s="128"/>
      <c r="AF536" s="128"/>
      <c r="AP536" s="128"/>
      <c r="AZ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7"/>
      <c r="B537" s="128"/>
      <c r="L537" s="128"/>
      <c r="V537" s="128"/>
      <c r="AF537" s="128"/>
      <c r="AP537" s="128"/>
      <c r="AZ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7"/>
      <c r="B538" s="128"/>
      <c r="L538" s="128"/>
      <c r="V538" s="128"/>
      <c r="AF538" s="128"/>
      <c r="AP538" s="128"/>
      <c r="AZ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7"/>
      <c r="B539" s="128"/>
      <c r="L539" s="128"/>
      <c r="V539" s="128"/>
      <c r="AF539" s="128"/>
      <c r="AP539" s="128"/>
      <c r="AZ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7"/>
      <c r="B540" s="128"/>
      <c r="L540" s="128"/>
      <c r="V540" s="128"/>
      <c r="AF540" s="128"/>
      <c r="AP540" s="128"/>
      <c r="AZ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7"/>
      <c r="B541" s="128"/>
      <c r="L541" s="128"/>
      <c r="V541" s="128"/>
      <c r="AF541" s="128"/>
      <c r="AP541" s="128"/>
      <c r="AZ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7"/>
      <c r="B542" s="128"/>
      <c r="L542" s="128"/>
      <c r="V542" s="128"/>
      <c r="AF542" s="128"/>
      <c r="AP542" s="128"/>
      <c r="AZ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7"/>
      <c r="B543" s="128"/>
      <c r="L543" s="128"/>
      <c r="V543" s="128"/>
      <c r="AF543" s="128"/>
      <c r="AP543" s="128"/>
      <c r="AZ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7"/>
      <c r="B544" s="128"/>
      <c r="L544" s="128"/>
      <c r="V544" s="128"/>
      <c r="AF544" s="128"/>
      <c r="AP544" s="128"/>
      <c r="AZ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7"/>
      <c r="B545" s="128"/>
      <c r="L545" s="128"/>
      <c r="V545" s="128"/>
      <c r="AF545" s="128"/>
      <c r="AP545" s="128"/>
      <c r="AZ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7"/>
      <c r="B546" s="128"/>
      <c r="L546" s="128"/>
      <c r="V546" s="128"/>
      <c r="AF546" s="128"/>
      <c r="AP546" s="128"/>
      <c r="AZ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7"/>
      <c r="B547" s="128"/>
      <c r="L547" s="128"/>
      <c r="V547" s="128"/>
      <c r="AF547" s="128"/>
      <c r="AP547" s="128"/>
      <c r="AZ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7"/>
      <c r="B548" s="128"/>
      <c r="L548" s="128"/>
      <c r="V548" s="128"/>
      <c r="AF548" s="128"/>
      <c r="AP548" s="128"/>
      <c r="AZ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7"/>
      <c r="B549" s="128"/>
      <c r="L549" s="128"/>
      <c r="V549" s="128"/>
      <c r="AF549" s="128"/>
      <c r="AP549" s="128"/>
      <c r="AZ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7"/>
      <c r="B550" s="128"/>
      <c r="L550" s="128"/>
      <c r="V550" s="128"/>
      <c r="AF550" s="128"/>
      <c r="AP550" s="128"/>
      <c r="AZ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7"/>
      <c r="B551" s="128"/>
      <c r="L551" s="128"/>
      <c r="V551" s="128"/>
      <c r="AF551" s="128"/>
      <c r="AP551" s="128"/>
      <c r="AZ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7"/>
      <c r="B552" s="128"/>
      <c r="L552" s="128"/>
      <c r="V552" s="128"/>
      <c r="AF552" s="128"/>
      <c r="AP552" s="128"/>
      <c r="AZ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7"/>
      <c r="B553" s="128"/>
      <c r="L553" s="128"/>
      <c r="V553" s="128"/>
      <c r="AF553" s="128"/>
      <c r="AP553" s="128"/>
      <c r="AZ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7"/>
      <c r="B554" s="128"/>
      <c r="L554" s="128"/>
      <c r="V554" s="128"/>
      <c r="AF554" s="128"/>
      <c r="AP554" s="128"/>
      <c r="AZ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7"/>
      <c r="B555" s="128"/>
      <c r="L555" s="128"/>
      <c r="V555" s="128"/>
      <c r="AF555" s="128"/>
      <c r="AP555" s="128"/>
      <c r="AZ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7"/>
      <c r="B556" s="128"/>
      <c r="L556" s="128"/>
      <c r="V556" s="128"/>
      <c r="AF556" s="128"/>
      <c r="AP556" s="128"/>
      <c r="AZ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7"/>
      <c r="B557" s="128"/>
      <c r="L557" s="128"/>
      <c r="V557" s="128"/>
      <c r="AF557" s="128"/>
      <c r="AP557" s="128"/>
      <c r="AZ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7"/>
      <c r="B558" s="128"/>
      <c r="L558" s="128"/>
      <c r="V558" s="128"/>
      <c r="AF558" s="128"/>
      <c r="AP558" s="128"/>
      <c r="AZ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7"/>
      <c r="B559" s="128"/>
      <c r="L559" s="128"/>
      <c r="V559" s="128"/>
      <c r="AF559" s="128"/>
      <c r="AP559" s="128"/>
      <c r="AZ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7"/>
      <c r="B560" s="128"/>
      <c r="L560" s="128"/>
      <c r="V560" s="128"/>
      <c r="AF560" s="128"/>
      <c r="AP560" s="128"/>
      <c r="AZ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7"/>
      <c r="B561" s="128"/>
      <c r="L561" s="128"/>
      <c r="V561" s="128"/>
      <c r="AF561" s="128"/>
      <c r="AP561" s="128"/>
      <c r="AZ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7"/>
      <c r="B562" s="128"/>
      <c r="L562" s="128"/>
      <c r="V562" s="128"/>
      <c r="AF562" s="128"/>
      <c r="AP562" s="128"/>
      <c r="AZ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7"/>
      <c r="B563" s="128"/>
      <c r="L563" s="128"/>
      <c r="V563" s="128"/>
      <c r="AF563" s="128"/>
      <c r="AP563" s="128"/>
      <c r="AZ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7"/>
      <c r="B564" s="128"/>
      <c r="L564" s="128"/>
      <c r="V564" s="128"/>
      <c r="AF564" s="128"/>
      <c r="AP564" s="128"/>
      <c r="AZ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7"/>
      <c r="B565" s="128"/>
      <c r="L565" s="128"/>
      <c r="V565" s="128"/>
      <c r="AF565" s="128"/>
      <c r="AP565" s="128"/>
      <c r="AZ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7"/>
      <c r="B566" s="128"/>
      <c r="L566" s="128"/>
      <c r="V566" s="128"/>
      <c r="AF566" s="128"/>
      <c r="AP566" s="128"/>
      <c r="AZ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7"/>
      <c r="B567" s="128"/>
      <c r="L567" s="128"/>
      <c r="V567" s="128"/>
      <c r="AF567" s="128"/>
      <c r="AP567" s="128"/>
      <c r="AZ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7"/>
      <c r="B568" s="128"/>
      <c r="L568" s="128"/>
      <c r="V568" s="128"/>
      <c r="AF568" s="128"/>
      <c r="AP568" s="128"/>
      <c r="AZ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7"/>
      <c r="B569" s="128"/>
      <c r="L569" s="128"/>
      <c r="V569" s="128"/>
      <c r="AF569" s="128"/>
      <c r="AP569" s="128"/>
      <c r="AZ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7"/>
      <c r="B570" s="128"/>
      <c r="L570" s="128"/>
      <c r="V570" s="128"/>
      <c r="AF570" s="128"/>
      <c r="AP570" s="128"/>
      <c r="AZ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7"/>
      <c r="B571" s="128"/>
      <c r="L571" s="128"/>
      <c r="V571" s="128"/>
      <c r="AF571" s="128"/>
      <c r="AP571" s="128"/>
      <c r="AZ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7"/>
      <c r="B572" s="128"/>
      <c r="L572" s="128"/>
      <c r="V572" s="128"/>
      <c r="AF572" s="128"/>
      <c r="AP572" s="128"/>
      <c r="AZ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7"/>
      <c r="B573" s="128"/>
      <c r="L573" s="128"/>
      <c r="V573" s="128"/>
      <c r="AF573" s="128"/>
      <c r="AP573" s="128"/>
      <c r="AZ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7"/>
      <c r="B574" s="128"/>
      <c r="L574" s="128"/>
      <c r="V574" s="128"/>
      <c r="AF574" s="128"/>
      <c r="AP574" s="128"/>
      <c r="AZ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7"/>
      <c r="B575" s="128"/>
      <c r="L575" s="128"/>
      <c r="V575" s="128"/>
      <c r="AF575" s="128"/>
      <c r="AP575" s="128"/>
      <c r="AZ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7"/>
      <c r="B576" s="128"/>
      <c r="L576" s="128"/>
      <c r="V576" s="128"/>
      <c r="AF576" s="128"/>
      <c r="AP576" s="128"/>
      <c r="AZ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7"/>
      <c r="B577" s="128"/>
      <c r="L577" s="128"/>
      <c r="V577" s="128"/>
      <c r="AF577" s="128"/>
      <c r="AP577" s="128"/>
      <c r="AZ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7"/>
      <c r="B578" s="128"/>
      <c r="L578" s="128"/>
      <c r="V578" s="128"/>
      <c r="AF578" s="128"/>
      <c r="AP578" s="128"/>
      <c r="AZ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7"/>
      <c r="B579" s="128"/>
      <c r="L579" s="128"/>
      <c r="V579" s="128"/>
      <c r="AF579" s="128"/>
      <c r="AP579" s="128"/>
      <c r="AZ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7"/>
      <c r="B580" s="128"/>
      <c r="L580" s="128"/>
      <c r="V580" s="128"/>
      <c r="AF580" s="128"/>
      <c r="AP580" s="128"/>
      <c r="AZ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7"/>
      <c r="B581" s="128"/>
      <c r="L581" s="128"/>
      <c r="V581" s="128"/>
      <c r="AF581" s="128"/>
      <c r="AP581" s="128"/>
      <c r="AZ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7"/>
      <c r="B582" s="128"/>
      <c r="L582" s="128"/>
      <c r="V582" s="128"/>
      <c r="AF582" s="128"/>
      <c r="AP582" s="128"/>
      <c r="AZ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7"/>
      <c r="B583" s="128"/>
      <c r="L583" s="128"/>
      <c r="V583" s="128"/>
      <c r="AF583" s="128"/>
      <c r="AP583" s="128"/>
      <c r="AZ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7"/>
      <c r="B584" s="128"/>
      <c r="L584" s="128"/>
      <c r="V584" s="128"/>
      <c r="AF584" s="128"/>
      <c r="AP584" s="128"/>
      <c r="AZ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7"/>
      <c r="B585" s="128"/>
      <c r="L585" s="128"/>
      <c r="V585" s="128"/>
      <c r="AF585" s="128"/>
      <c r="AP585" s="128"/>
      <c r="AZ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7"/>
      <c r="B586" s="128"/>
      <c r="L586" s="128"/>
      <c r="V586" s="128"/>
      <c r="AF586" s="128"/>
      <c r="AP586" s="128"/>
      <c r="AZ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7"/>
      <c r="B587" s="128"/>
      <c r="L587" s="128"/>
      <c r="V587" s="128"/>
      <c r="AF587" s="128"/>
      <c r="AP587" s="128"/>
      <c r="AZ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7"/>
      <c r="B588" s="128"/>
      <c r="L588" s="128"/>
      <c r="V588" s="128"/>
      <c r="AF588" s="128"/>
      <c r="AP588" s="128"/>
      <c r="AZ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7"/>
      <c r="B589" s="128"/>
      <c r="L589" s="128"/>
      <c r="V589" s="128"/>
      <c r="AF589" s="128"/>
      <c r="AP589" s="128"/>
      <c r="AZ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7"/>
      <c r="B590" s="128"/>
      <c r="L590" s="128"/>
      <c r="V590" s="128"/>
      <c r="AF590" s="128"/>
      <c r="AP590" s="128"/>
      <c r="AZ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7"/>
      <c r="B591" s="128"/>
      <c r="L591" s="128"/>
      <c r="V591" s="128"/>
      <c r="AF591" s="128"/>
      <c r="AP591" s="128"/>
      <c r="AZ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7"/>
      <c r="B592" s="128"/>
      <c r="L592" s="128"/>
      <c r="V592" s="128"/>
      <c r="AF592" s="128"/>
      <c r="AP592" s="128"/>
      <c r="AZ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7"/>
      <c r="B593" s="128"/>
      <c r="L593" s="128"/>
      <c r="V593" s="128"/>
      <c r="AF593" s="128"/>
      <c r="AP593" s="128"/>
      <c r="AZ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7"/>
      <c r="B594" s="128"/>
      <c r="L594" s="128"/>
      <c r="V594" s="128"/>
      <c r="AF594" s="128"/>
      <c r="AP594" s="128"/>
      <c r="AZ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7"/>
      <c r="B595" s="128"/>
      <c r="L595" s="128"/>
      <c r="V595" s="128"/>
      <c r="AF595" s="128"/>
      <c r="AP595" s="128"/>
      <c r="AZ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7"/>
      <c r="B596" s="128"/>
      <c r="L596" s="128"/>
      <c r="V596" s="128"/>
      <c r="AF596" s="128"/>
      <c r="AP596" s="128"/>
      <c r="AZ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7"/>
      <c r="B597" s="128"/>
      <c r="L597" s="128"/>
      <c r="V597" s="128"/>
      <c r="AF597" s="128"/>
      <c r="AP597" s="128"/>
      <c r="AZ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7"/>
      <c r="B598" s="128"/>
      <c r="L598" s="128"/>
      <c r="V598" s="128"/>
      <c r="AF598" s="128"/>
      <c r="AP598" s="128"/>
      <c r="AZ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7"/>
      <c r="B599" s="128"/>
      <c r="L599" s="128"/>
      <c r="V599" s="128"/>
      <c r="AF599" s="128"/>
      <c r="AP599" s="128"/>
      <c r="AZ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7"/>
      <c r="B600" s="128"/>
      <c r="L600" s="128"/>
      <c r="V600" s="128"/>
      <c r="AF600" s="128"/>
      <c r="AP600" s="128"/>
      <c r="AZ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7"/>
      <c r="B601" s="128"/>
      <c r="L601" s="128"/>
      <c r="V601" s="128"/>
      <c r="AF601" s="128"/>
      <c r="AP601" s="128"/>
      <c r="AZ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7"/>
      <c r="B602" s="128"/>
      <c r="L602" s="128"/>
      <c r="V602" s="128"/>
      <c r="AF602" s="128"/>
      <c r="AP602" s="128"/>
      <c r="AZ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7"/>
      <c r="B603" s="128"/>
      <c r="L603" s="128"/>
      <c r="V603" s="128"/>
      <c r="AF603" s="128"/>
      <c r="AP603" s="128"/>
      <c r="AZ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7"/>
      <c r="B604" s="128"/>
      <c r="L604" s="128"/>
      <c r="V604" s="128"/>
      <c r="AF604" s="128"/>
      <c r="AP604" s="128"/>
      <c r="AZ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7"/>
      <c r="B605" s="128"/>
      <c r="L605" s="128"/>
      <c r="V605" s="128"/>
      <c r="AF605" s="128"/>
      <c r="AP605" s="128"/>
      <c r="AZ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7"/>
      <c r="B606" s="128"/>
      <c r="L606" s="128"/>
      <c r="V606" s="128"/>
      <c r="AF606" s="128"/>
      <c r="AP606" s="128"/>
      <c r="AZ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7"/>
      <c r="B607" s="128"/>
      <c r="L607" s="128"/>
      <c r="V607" s="128"/>
      <c r="AF607" s="128"/>
      <c r="AP607" s="128"/>
      <c r="AZ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7"/>
      <c r="B608" s="128"/>
      <c r="L608" s="128"/>
      <c r="V608" s="128"/>
      <c r="AF608" s="128"/>
      <c r="AP608" s="128"/>
      <c r="AZ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7"/>
      <c r="B609" s="128"/>
      <c r="L609" s="128"/>
      <c r="V609" s="128"/>
      <c r="AF609" s="128"/>
      <c r="AP609" s="128"/>
      <c r="AZ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7"/>
      <c r="B610" s="128"/>
      <c r="L610" s="128"/>
      <c r="V610" s="128"/>
      <c r="AF610" s="128"/>
      <c r="AP610" s="128"/>
      <c r="AZ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7"/>
      <c r="B611" s="128"/>
      <c r="L611" s="128"/>
      <c r="V611" s="128"/>
      <c r="AF611" s="128"/>
      <c r="AP611" s="128"/>
      <c r="AZ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7"/>
      <c r="B612" s="128"/>
      <c r="L612" s="128"/>
      <c r="V612" s="128"/>
      <c r="AF612" s="128"/>
      <c r="AP612" s="128"/>
      <c r="AZ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7"/>
      <c r="B613" s="128"/>
      <c r="L613" s="128"/>
      <c r="V613" s="128"/>
      <c r="AF613" s="128"/>
      <c r="AP613" s="128"/>
      <c r="AZ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7"/>
      <c r="B614" s="128"/>
      <c r="L614" s="128"/>
      <c r="V614" s="128"/>
      <c r="AF614" s="128"/>
      <c r="AP614" s="128"/>
      <c r="AZ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7"/>
      <c r="B615" s="128"/>
      <c r="L615" s="128"/>
      <c r="V615" s="128"/>
      <c r="AF615" s="128"/>
      <c r="AP615" s="128"/>
      <c r="AZ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7"/>
      <c r="B616" s="128"/>
      <c r="L616" s="128"/>
      <c r="V616" s="128"/>
      <c r="AF616" s="128"/>
      <c r="AP616" s="128"/>
      <c r="AZ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7"/>
      <c r="B617" s="128"/>
      <c r="L617" s="128"/>
      <c r="V617" s="128"/>
      <c r="AF617" s="128"/>
      <c r="AP617" s="128"/>
      <c r="AZ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7"/>
      <c r="B618" s="128"/>
      <c r="L618" s="128"/>
      <c r="V618" s="128"/>
      <c r="AF618" s="128"/>
      <c r="AP618" s="128"/>
      <c r="AZ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7"/>
      <c r="B619" s="128"/>
      <c r="L619" s="128"/>
      <c r="V619" s="128"/>
      <c r="AF619" s="128"/>
      <c r="AP619" s="128"/>
      <c r="AZ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7"/>
      <c r="B620" s="128"/>
      <c r="L620" s="128"/>
      <c r="V620" s="128"/>
      <c r="AF620" s="128"/>
      <c r="AP620" s="128"/>
      <c r="AZ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7"/>
      <c r="B621" s="128"/>
      <c r="L621" s="128"/>
      <c r="V621" s="128"/>
      <c r="AF621" s="128"/>
      <c r="AP621" s="128"/>
      <c r="AZ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7"/>
      <c r="B622" s="128"/>
      <c r="L622" s="128"/>
      <c r="V622" s="128"/>
      <c r="AF622" s="128"/>
      <c r="AP622" s="128"/>
      <c r="AZ622" s="128"/>
      <c r="BJ622" s="128"/>
      <c r="BT622" s="128"/>
      <c r="CD622" s="128"/>
      <c r="CN622" s="128"/>
      <c r="CX622" s="128"/>
      <c r="DH622" s="128"/>
      <c r="DR622" s="128"/>
      <c r="EB622" s="128"/>
      <c r="EL622" s="128"/>
      <c r="EV622" s="128"/>
      <c r="FF622" s="128"/>
      <c r="FP622" s="128"/>
      <c r="FZ622" s="128"/>
      <c r="GJ622" s="128"/>
      <c r="GT622" s="128"/>
      <c r="HD622" s="128"/>
      <c r="HN622" s="128"/>
      <c r="HX622" s="128"/>
    </row>
    <row xmlns:x14ac="http://schemas.microsoft.com/office/spreadsheetml/2009/9/ac" r="623" s="3" customFormat="true" x14ac:dyDescent="0.25">
      <c r="A623" s="377"/>
      <c r="B623" s="128"/>
      <c r="L623" s="128"/>
      <c r="V623" s="128"/>
      <c r="AF623" s="128"/>
      <c r="AP623" s="128"/>
      <c r="AZ623" s="128"/>
      <c r="BJ623" s="128"/>
      <c r="BT623" s="128"/>
      <c r="CD623" s="128"/>
      <c r="CN623" s="128"/>
      <c r="CX623" s="128"/>
      <c r="DH623" s="128"/>
      <c r="DR623" s="128"/>
      <c r="EB623" s="128"/>
      <c r="EL623" s="128"/>
      <c r="EV623" s="128"/>
      <c r="FF623" s="128"/>
      <c r="FP623" s="128"/>
      <c r="FZ623" s="128"/>
      <c r="GJ623" s="128"/>
      <c r="GT623" s="128"/>
      <c r="HD623" s="128"/>
      <c r="HN623" s="128"/>
      <c r="HX623" s="128"/>
    </row>
    <row xmlns:x14ac="http://schemas.microsoft.com/office/spreadsheetml/2009/9/ac" r="624" s="3" customFormat="true" x14ac:dyDescent="0.25">
      <c r="A624" s="377"/>
      <c r="B624" s="128"/>
      <c r="L624" s="128"/>
      <c r="V624" s="128"/>
      <c r="AF624" s="128"/>
      <c r="AP624" s="128"/>
      <c r="AZ624" s="128"/>
      <c r="BJ624" s="128"/>
      <c r="BT624" s="128"/>
      <c r="CD624" s="128"/>
      <c r="CN624" s="128"/>
      <c r="CX624" s="128"/>
      <c r="DH624" s="128"/>
      <c r="DR624" s="128"/>
      <c r="EB624" s="128"/>
      <c r="EL624" s="128"/>
      <c r="EV624" s="128"/>
      <c r="FF624" s="128"/>
      <c r="FP624" s="128"/>
      <c r="FZ624" s="128"/>
      <c r="GJ624" s="128"/>
      <c r="GT624" s="128"/>
      <c r="HD624" s="128"/>
      <c r="HN624" s="128"/>
      <c r="HX624" s="128"/>
    </row>
    <row xmlns:x14ac="http://schemas.microsoft.com/office/spreadsheetml/2009/9/ac" r="625" s="3" customFormat="true" x14ac:dyDescent="0.25">
      <c r="A625" s="377"/>
      <c r="B625" s="128"/>
      <c r="L625" s="128"/>
      <c r="V625" s="128"/>
      <c r="AF625" s="128"/>
      <c r="AP625" s="128"/>
      <c r="AZ625" s="128"/>
      <c r="BJ625" s="128"/>
      <c r="BT625" s="128"/>
      <c r="CD625" s="128"/>
      <c r="CN625" s="128"/>
      <c r="CX625" s="128"/>
      <c r="DH625" s="128"/>
      <c r="DR625" s="128"/>
      <c r="EB625" s="128"/>
      <c r="EL625" s="128"/>
      <c r="EV625" s="128"/>
      <c r="FF625" s="128"/>
      <c r="FP625" s="128"/>
      <c r="FZ625" s="128"/>
      <c r="GJ625" s="128"/>
      <c r="GT625" s="128"/>
      <c r="HD625" s="128"/>
      <c r="HN625" s="128"/>
      <c r="HX625" s="128"/>
    </row>
    <row xmlns:x14ac="http://schemas.microsoft.com/office/spreadsheetml/2009/9/ac" r="626" s="3" customFormat="true" x14ac:dyDescent="0.25">
      <c r="A626" s="377"/>
      <c r="B626" s="128"/>
      <c r="L626" s="128"/>
      <c r="V626" s="128"/>
      <c r="AF626" s="128"/>
      <c r="AP626" s="128"/>
      <c r="AZ626" s="128"/>
      <c r="BJ626" s="128"/>
      <c r="BT626" s="128"/>
      <c r="CD626" s="128"/>
      <c r="CN626" s="128"/>
      <c r="CX626" s="128"/>
      <c r="DH626" s="128"/>
      <c r="DR626" s="128"/>
      <c r="EB626" s="128"/>
      <c r="EL626" s="128"/>
      <c r="EV626" s="128"/>
      <c r="FF626" s="128"/>
      <c r="FP626" s="128"/>
      <c r="FZ626" s="128"/>
      <c r="GJ626" s="128"/>
      <c r="GT626" s="128"/>
      <c r="HD626" s="128"/>
      <c r="HN626" s="128"/>
      <c r="HX626" s="128"/>
    </row>
    <row xmlns:x14ac="http://schemas.microsoft.com/office/spreadsheetml/2009/9/ac" r="627" s="3" customFormat="true" x14ac:dyDescent="0.25">
      <c r="A627" s="377"/>
      <c r="B627" s="128"/>
      <c r="L627" s="128"/>
      <c r="V627" s="128"/>
      <c r="AF627" s="128"/>
      <c r="AP627" s="128"/>
      <c r="AZ627" s="128"/>
      <c r="BJ627" s="128"/>
      <c r="BT627" s="128"/>
      <c r="CD627" s="128"/>
      <c r="CN627" s="128"/>
      <c r="CX627" s="128"/>
      <c r="DH627" s="128"/>
      <c r="DR627" s="128"/>
      <c r="EB627" s="128"/>
      <c r="EL627" s="128"/>
      <c r="EV627" s="128"/>
      <c r="FF627" s="128"/>
      <c r="FP627" s="128"/>
      <c r="FZ627" s="128"/>
      <c r="GJ627" s="128"/>
      <c r="GT627" s="128"/>
      <c r="HD627" s="128"/>
      <c r="HN627" s="128"/>
      <c r="HX627" s="128"/>
    </row>
    <row xmlns:x14ac="http://schemas.microsoft.com/office/spreadsheetml/2009/9/ac" r="628" s="3" customFormat="true" x14ac:dyDescent="0.25">
      <c r="A628" s="377"/>
      <c r="B628" s="128"/>
      <c r="L628" s="128"/>
      <c r="V628" s="128"/>
      <c r="AF628" s="128"/>
      <c r="AP628" s="128"/>
      <c r="AZ628" s="128"/>
      <c r="BJ628" s="128"/>
      <c r="BT628" s="128"/>
      <c r="CD628" s="128"/>
      <c r="CN628" s="128"/>
      <c r="CX628" s="128"/>
      <c r="DH628" s="128"/>
      <c r="DR628" s="128"/>
      <c r="EB628" s="128"/>
      <c r="EL628" s="128"/>
      <c r="EV628" s="128"/>
      <c r="FF628" s="128"/>
      <c r="FP628" s="128"/>
      <c r="FZ628" s="128"/>
      <c r="GJ628" s="128"/>
      <c r="GT628" s="128"/>
      <c r="HD628" s="128"/>
      <c r="HN628" s="128"/>
      <c r="HX628" s="128"/>
    </row>
    <row xmlns:x14ac="http://schemas.microsoft.com/office/spreadsheetml/2009/9/ac" r="629" s="3" customFormat="true" x14ac:dyDescent="0.25">
      <c r="A629" s="377"/>
      <c r="B629" s="128"/>
      <c r="L629" s="128"/>
      <c r="V629" s="128"/>
      <c r="AF629" s="128"/>
      <c r="AP629" s="128"/>
      <c r="AZ629" s="128"/>
      <c r="BJ629" s="128"/>
      <c r="BT629" s="128"/>
      <c r="CD629" s="128"/>
      <c r="CN629" s="128"/>
      <c r="CX629" s="128"/>
      <c r="DH629" s="128"/>
      <c r="DR629" s="128"/>
      <c r="EB629" s="128"/>
      <c r="EL629" s="128"/>
      <c r="EV629" s="128"/>
      <c r="FF629" s="128"/>
      <c r="FP629" s="128"/>
      <c r="FZ629" s="128"/>
      <c r="GJ629" s="128"/>
      <c r="GT629" s="128"/>
      <c r="HD629" s="128"/>
      <c r="HN629" s="128"/>
      <c r="HX629" s="128"/>
    </row>
    <row xmlns:x14ac="http://schemas.microsoft.com/office/spreadsheetml/2009/9/ac" r="630" s="3" customFormat="true" x14ac:dyDescent="0.25">
      <c r="A630" s="377"/>
      <c r="B630" s="128"/>
      <c r="L630" s="128"/>
      <c r="V630" s="128"/>
      <c r="AF630" s="128"/>
      <c r="AP630" s="128"/>
      <c r="AZ630" s="128"/>
      <c r="BJ630" s="128"/>
      <c r="BT630" s="128"/>
      <c r="CD630" s="128"/>
      <c r="CN630" s="128"/>
      <c r="CX630" s="128"/>
      <c r="DH630" s="128"/>
      <c r="DR630" s="128"/>
      <c r="EB630" s="128"/>
      <c r="EL630" s="128"/>
      <c r="EV630" s="128"/>
      <c r="FF630" s="128"/>
      <c r="FP630" s="128"/>
      <c r="FZ630" s="128"/>
      <c r="GJ630" s="128"/>
      <c r="GT630" s="128"/>
      <c r="HD630" s="128"/>
      <c r="HN630" s="128"/>
      <c r="HX630" s="128"/>
    </row>
    <row xmlns:x14ac="http://schemas.microsoft.com/office/spreadsheetml/2009/9/ac" r="631" s="3" customFormat="true" x14ac:dyDescent="0.25">
      <c r="A631" s="377"/>
      <c r="B631" s="128"/>
      <c r="L631" s="128"/>
      <c r="V631" s="128"/>
      <c r="AF631" s="128"/>
      <c r="AP631" s="128"/>
      <c r="AZ631" s="128"/>
      <c r="BJ631" s="128"/>
      <c r="BT631" s="128"/>
      <c r="CD631" s="128"/>
      <c r="CN631" s="128"/>
      <c r="CX631" s="128"/>
      <c r="DH631" s="128"/>
      <c r="DR631" s="128"/>
      <c r="EB631" s="128"/>
      <c r="EL631" s="128"/>
      <c r="EV631" s="128"/>
      <c r="FF631" s="128"/>
      <c r="FP631" s="128"/>
      <c r="FZ631" s="128"/>
      <c r="GJ631" s="128"/>
      <c r="GT631" s="128"/>
      <c r="HD631" s="128"/>
      <c r="HN631" s="128"/>
      <c r="HX631" s="128"/>
    </row>
    <row xmlns:x14ac="http://schemas.microsoft.com/office/spreadsheetml/2009/9/ac" r="632" s="3" customFormat="true" x14ac:dyDescent="0.25">
      <c r="A632" s="377"/>
      <c r="B632" s="128"/>
      <c r="L632" s="128"/>
      <c r="V632" s="128"/>
      <c r="AF632" s="128"/>
      <c r="AP632" s="128"/>
      <c r="AZ632" s="128"/>
      <c r="BJ632" s="128"/>
      <c r="BT632" s="128"/>
      <c r="CD632" s="128"/>
      <c r="CN632" s="128"/>
      <c r="CX632" s="128"/>
      <c r="DH632" s="128"/>
      <c r="DR632" s="128"/>
      <c r="EB632" s="128"/>
      <c r="EL632" s="128"/>
      <c r="EV632" s="128"/>
      <c r="FF632" s="128"/>
      <c r="FP632" s="128"/>
      <c r="FZ632" s="128"/>
      <c r="GJ632" s="128"/>
      <c r="GT632" s="128"/>
      <c r="HD632" s="128"/>
      <c r="HN632" s="128"/>
      <c r="HX632" s="128"/>
    </row>
    <row xmlns:x14ac="http://schemas.microsoft.com/office/spreadsheetml/2009/9/ac" r="633" s="3" customFormat="true" x14ac:dyDescent="0.25">
      <c r="A633" s="377"/>
      <c r="B633" s="128"/>
      <c r="L633" s="128"/>
      <c r="V633" s="128"/>
      <c r="AF633" s="128"/>
      <c r="AP633" s="128"/>
      <c r="AZ633" s="128"/>
      <c r="BJ633" s="128"/>
      <c r="BT633" s="128"/>
      <c r="CD633" s="128"/>
      <c r="CN633" s="128"/>
      <c r="CX633" s="128"/>
      <c r="DH633" s="128"/>
      <c r="DR633" s="128"/>
      <c r="EB633" s="128"/>
      <c r="EL633" s="128"/>
      <c r="EV633" s="128"/>
      <c r="FF633" s="128"/>
      <c r="FP633" s="128"/>
      <c r="FZ633" s="128"/>
      <c r="GJ633" s="128"/>
      <c r="GT633" s="128"/>
      <c r="HD633" s="128"/>
      <c r="HN633" s="128"/>
      <c r="HX633" s="128"/>
    </row>
    <row xmlns:x14ac="http://schemas.microsoft.com/office/spreadsheetml/2009/9/ac" r="634" s="3" customFormat="true" x14ac:dyDescent="0.25">
      <c r="A634" s="377"/>
      <c r="B634" s="128"/>
      <c r="L634" s="128"/>
      <c r="V634" s="128"/>
      <c r="AF634" s="128"/>
      <c r="AP634" s="128"/>
      <c r="AZ634" s="128"/>
      <c r="BJ634" s="128"/>
      <c r="BT634" s="128"/>
      <c r="CD634" s="128"/>
      <c r="CN634" s="128"/>
      <c r="CX634" s="128"/>
      <c r="DH634" s="128"/>
      <c r="DR634" s="128"/>
      <c r="EB634" s="128"/>
      <c r="EL634" s="128"/>
      <c r="EV634" s="128"/>
      <c r="FF634" s="128"/>
      <c r="FP634" s="128"/>
      <c r="FZ634" s="128"/>
      <c r="GJ634" s="128"/>
      <c r="GT634" s="128"/>
      <c r="HD634" s="128"/>
      <c r="HN634" s="128"/>
      <c r="HX634" s="128"/>
    </row>
    <row xmlns:x14ac="http://schemas.microsoft.com/office/spreadsheetml/2009/9/ac" r="635" s="3" customFormat="true" x14ac:dyDescent="0.25">
      <c r="A635" s="377"/>
      <c r="B635" s="128"/>
      <c r="L635" s="128"/>
      <c r="V635" s="128"/>
      <c r="AF635" s="128"/>
      <c r="AP635" s="128"/>
      <c r="AZ635" s="128"/>
      <c r="BJ635" s="128"/>
      <c r="BT635" s="128"/>
      <c r="CD635" s="128"/>
      <c r="CN635" s="128"/>
      <c r="CX635" s="128"/>
      <c r="DH635" s="128"/>
      <c r="DR635" s="128"/>
      <c r="EB635" s="128"/>
      <c r="EL635" s="128"/>
      <c r="EV635" s="128"/>
      <c r="FF635" s="128"/>
      <c r="FP635" s="128"/>
      <c r="FZ635" s="128"/>
      <c r="GJ635" s="128"/>
      <c r="GT635" s="128"/>
      <c r="HD635" s="128"/>
      <c r="HN635" s="128"/>
      <c r="HX635" s="128"/>
    </row>
    <row xmlns:x14ac="http://schemas.microsoft.com/office/spreadsheetml/2009/9/ac" r="636" s="3" customFormat="true" x14ac:dyDescent="0.25">
      <c r="A636" s="377"/>
      <c r="B636" s="128"/>
      <c r="L636" s="128"/>
      <c r="V636" s="128"/>
      <c r="AF636" s="128"/>
      <c r="AP636" s="128"/>
      <c r="AZ636" s="128"/>
      <c r="BJ636" s="128"/>
      <c r="BT636" s="128"/>
      <c r="CD636" s="128"/>
      <c r="CN636" s="128"/>
      <c r="CX636" s="128"/>
      <c r="DH636" s="128"/>
      <c r="DR636" s="128"/>
      <c r="EB636" s="128"/>
      <c r="EL636" s="128"/>
      <c r="EV636" s="128"/>
      <c r="FF636" s="128"/>
      <c r="FP636" s="128"/>
      <c r="FZ636" s="128"/>
      <c r="GJ636" s="128"/>
      <c r="GT636" s="128"/>
      <c r="HD636" s="128"/>
      <c r="HN636" s="128"/>
      <c r="HX636" s="128"/>
    </row>
    <row xmlns:x14ac="http://schemas.microsoft.com/office/spreadsheetml/2009/9/ac" r="637" s="3" customFormat="true" x14ac:dyDescent="0.25">
      <c r="A637" s="377"/>
      <c r="B637" s="128"/>
      <c r="L637" s="128"/>
      <c r="V637" s="128"/>
      <c r="AF637" s="128"/>
      <c r="AP637" s="128"/>
      <c r="AZ637" s="128"/>
      <c r="BJ637" s="128"/>
      <c r="BT637" s="128"/>
      <c r="CD637" s="128"/>
      <c r="CN637" s="128"/>
      <c r="CX637" s="128"/>
      <c r="DH637" s="128"/>
      <c r="DR637" s="128"/>
      <c r="EB637" s="128"/>
      <c r="EL637" s="128"/>
      <c r="EV637" s="128"/>
      <c r="FF637" s="128"/>
      <c r="FP637" s="128"/>
      <c r="FZ637" s="128"/>
      <c r="GJ637" s="128"/>
      <c r="GT637" s="128"/>
      <c r="HD637" s="128"/>
      <c r="HN637" s="128"/>
      <c r="HX637" s="128"/>
    </row>
  </sheetData>
  <mergeCells count="8">
    <mergeCell ref="BK26:BQ26"/>
    <mergeCell ref="A2:A3"/>
    <mergeCell ref="BA26:BG26"/>
    <mergeCell ref="W26:AC26"/>
    <mergeCell ref="AG26:AM26"/>
    <mergeCell ref="C26:I26"/>
    <mergeCell ref="M26:S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5" t="s">
        <v>22</v>
      </c>
      <c r="C1" s="557" t="s">
        <v>245</v>
      </c>
      <c r="D1" s="306" t="s">
        <v>159</v>
      </c>
      <c r="E1" s="306"/>
      <c r="F1" s="306"/>
      <c r="G1" s="306"/>
      <c r="H1" s="306"/>
      <c r="I1" s="324"/>
      <c r="J1" s="307"/>
      <c r="K1" s="308"/>
      <c r="L1" s="325" t="s">
        <v>22</v>
      </c>
      <c r="M1" s="557" t="s">
        <v>245</v>
      </c>
      <c r="N1" s="306" t="s">
        <v>159</v>
      </c>
      <c r="O1" s="306"/>
      <c r="P1" s="306"/>
      <c r="Q1" s="306"/>
      <c r="R1" s="306"/>
      <c r="S1" s="324"/>
      <c r="T1" s="307"/>
      <c r="U1" s="308"/>
      <c r="V1" s="325" t="s">
        <v>22</v>
      </c>
      <c r="W1" s="557" t="s">
        <v>246</v>
      </c>
      <c r="X1" s="306" t="s">
        <v>159</v>
      </c>
      <c r="Y1" s="306"/>
      <c r="Z1" s="306"/>
      <c r="AA1" s="306"/>
      <c r="AB1" s="306"/>
      <c r="AC1" s="324"/>
      <c r="AD1" s="307"/>
      <c r="AE1" s="308"/>
      <c r="AF1" s="325" t="s">
        <v>22</v>
      </c>
      <c r="AG1" s="557" t="s">
        <v>247</v>
      </c>
      <c r="AH1" s="306" t="s">
        <v>159</v>
      </c>
      <c r="AI1" s="306"/>
      <c r="AJ1" s="306"/>
      <c r="AK1" s="306"/>
      <c r="AL1" s="306"/>
      <c r="AM1" s="324"/>
      <c r="AN1" s="307"/>
      <c r="AO1" s="308"/>
      <c r="AP1" s="325" t="s">
        <v>22</v>
      </c>
      <c r="AQ1" s="557" t="s">
        <v>247</v>
      </c>
      <c r="AR1" s="306" t="s">
        <v>159</v>
      </c>
      <c r="AS1" s="306"/>
      <c r="AT1" s="306"/>
      <c r="AU1" s="306"/>
      <c r="AV1" s="306"/>
      <c r="AW1" s="324"/>
      <c r="AX1" s="307"/>
      <c r="AY1" s="308"/>
      <c r="AZ1" s="325" t="s">
        <v>22</v>
      </c>
      <c r="BA1" s="557">
        <v>2019</v>
      </c>
      <c r="BB1" s="306" t="s">
        <v>159</v>
      </c>
      <c r="BC1" s="306"/>
      <c r="BD1" s="306"/>
      <c r="BE1" s="306"/>
      <c r="BF1" s="306"/>
      <c r="BG1" s="324"/>
      <c r="BH1" s="307"/>
      <c r="BI1" s="308"/>
      <c r="BJ1" s="325" t="s">
        <v>22</v>
      </c>
      <c r="BK1" s="557">
        <v>2020</v>
      </c>
      <c r="BL1" s="306" t="s">
        <v>159</v>
      </c>
      <c r="BM1" s="306"/>
      <c r="BN1" s="306"/>
      <c r="BO1" s="306"/>
      <c r="BP1" s="306"/>
      <c r="BQ1" s="324"/>
      <c r="BR1" s="307"/>
      <c r="BS1" s="308"/>
    </row>
    <row xmlns:x14ac="http://schemas.microsoft.com/office/spreadsheetml/2009/9/ac" r="2" s="309" customFormat="true" ht="30" customHeight="true" x14ac:dyDescent="0.25">
      <c r="A2" s="572" t="s">
        <v>266</v>
      </c>
      <c r="B2" s="312" t="s">
        <v>240</v>
      </c>
      <c r="C2" s="256" t="s">
        <v>162</v>
      </c>
      <c r="D2" s="256" t="s">
        <v>160</v>
      </c>
      <c r="E2" s="313"/>
      <c r="F2" s="313"/>
      <c r="G2" s="313"/>
      <c r="H2" s="313"/>
      <c r="I2" s="314"/>
      <c r="J2" s="310" t="s">
        <v>248</v>
      </c>
      <c r="K2" s="356"/>
      <c r="L2" s="312" t="s">
        <v>241</v>
      </c>
      <c r="M2" s="256" t="s">
        <v>182</v>
      </c>
      <c r="N2" s="256" t="s">
        <v>161</v>
      </c>
      <c r="O2" s="313"/>
      <c r="P2" s="313"/>
      <c r="Q2" s="313"/>
      <c r="R2" s="313"/>
      <c r="S2" s="314"/>
      <c r="T2" s="310" t="s">
        <v>248</v>
      </c>
      <c r="U2" s="356"/>
      <c r="V2" s="312" t="s">
        <v>242</v>
      </c>
      <c r="W2" s="256" t="s">
        <v>162</v>
      </c>
      <c r="X2" s="256" t="s">
        <v>214</v>
      </c>
      <c r="Y2" s="313"/>
      <c r="Z2" s="313"/>
      <c r="AA2" s="313"/>
      <c r="AB2" s="313"/>
      <c r="AC2" s="314"/>
      <c r="AD2" s="310" t="s">
        <v>248</v>
      </c>
      <c r="AE2" s="356"/>
      <c r="AF2" s="312" t="s">
        <v>243</v>
      </c>
      <c r="AG2" s="256" t="s">
        <v>233</v>
      </c>
      <c r="AH2" s="256" t="s">
        <v>232</v>
      </c>
      <c r="AI2" s="313"/>
      <c r="AJ2" s="313"/>
      <c r="AK2" s="313"/>
      <c r="AL2" s="313"/>
      <c r="AM2" s="314"/>
      <c r="AN2" s="310" t="s">
        <v>248</v>
      </c>
      <c r="AO2" s="356"/>
      <c r="AP2" s="312" t="s">
        <v>244</v>
      </c>
      <c r="AQ2" s="256" t="s">
        <v>182</v>
      </c>
      <c r="AR2" s="256" t="s">
        <v>161</v>
      </c>
      <c r="AS2" s="313"/>
      <c r="AT2" s="313"/>
      <c r="AU2" s="313"/>
      <c r="AV2" s="313"/>
      <c r="AW2" s="314"/>
      <c r="AX2" s="310" t="s">
        <v>248</v>
      </c>
      <c r="AY2" s="311"/>
      <c r="AZ2" s="312" t="s">
        <v>271</v>
      </c>
      <c r="BA2" s="256" t="s">
        <v>233</v>
      </c>
      <c r="BB2" s="256" t="s">
        <v>272</v>
      </c>
      <c r="BC2" s="313"/>
      <c r="BD2" s="313"/>
      <c r="BE2" s="313"/>
      <c r="BF2" s="313"/>
      <c r="BG2" s="314"/>
      <c r="BH2" s="310" t="s">
        <v>248</v>
      </c>
      <c r="BI2" s="311"/>
      <c r="BJ2" s="312" t="s">
        <v>273</v>
      </c>
      <c r="BK2" s="256" t="s">
        <v>162</v>
      </c>
      <c r="BL2" s="256" t="s">
        <v>274</v>
      </c>
      <c r="BM2" s="313"/>
      <c r="BN2" s="313"/>
      <c r="BO2" s="313"/>
      <c r="BP2" s="313"/>
      <c r="BQ2" s="314"/>
      <c r="BR2" s="310" t="s">
        <v>248</v>
      </c>
      <c r="BS2" s="311"/>
    </row>
    <row xmlns:x14ac="http://schemas.microsoft.com/office/spreadsheetml/2009/9/ac" r="3" s="249" customFormat="true" ht="18" customHeight="true" x14ac:dyDescent="0.25">
      <c r="A3" s="572"/>
      <c r="B3" s="355" t="s">
        <v>174</v>
      </c>
      <c r="C3" s="258" t="s">
        <v>56</v>
      </c>
      <c r="D3" s="259" t="s">
        <v>7</v>
      </c>
      <c r="E3" s="260" t="s">
        <v>1</v>
      </c>
      <c r="F3" s="260" t="s">
        <v>2</v>
      </c>
      <c r="G3" s="260" t="s">
        <v>16</v>
      </c>
      <c r="H3" s="260" t="s">
        <v>17</v>
      </c>
      <c r="I3" s="261" t="s">
        <v>18</v>
      </c>
      <c r="J3" s="247"/>
      <c r="K3" s="262"/>
      <c r="L3" s="355" t="s">
        <v>174</v>
      </c>
      <c r="M3" s="258" t="s">
        <v>56</v>
      </c>
      <c r="N3" s="259" t="s">
        <v>7</v>
      </c>
      <c r="O3" s="260" t="s">
        <v>1</v>
      </c>
      <c r="P3" s="260" t="s">
        <v>2</v>
      </c>
      <c r="Q3" s="260" t="s">
        <v>16</v>
      </c>
      <c r="R3" s="260" t="s">
        <v>17</v>
      </c>
      <c r="S3" s="261" t="s">
        <v>18</v>
      </c>
      <c r="T3" s="247"/>
      <c r="U3" s="262"/>
      <c r="V3" s="355" t="s">
        <v>174</v>
      </c>
      <c r="W3" s="258" t="s">
        <v>56</v>
      </c>
      <c r="X3" s="259" t="s">
        <v>7</v>
      </c>
      <c r="Y3" s="260" t="s">
        <v>1</v>
      </c>
      <c r="Z3" s="260" t="s">
        <v>2</v>
      </c>
      <c r="AA3" s="260" t="s">
        <v>16</v>
      </c>
      <c r="AB3" s="260" t="s">
        <v>17</v>
      </c>
      <c r="AC3" s="261" t="s">
        <v>18</v>
      </c>
      <c r="AD3" s="247"/>
      <c r="AE3" s="262"/>
      <c r="AF3" s="355" t="s">
        <v>174</v>
      </c>
      <c r="AG3" s="258" t="s">
        <v>56</v>
      </c>
      <c r="AH3" s="259" t="s">
        <v>7</v>
      </c>
      <c r="AI3" s="260" t="s">
        <v>1</v>
      </c>
      <c r="AJ3" s="260" t="s">
        <v>2</v>
      </c>
      <c r="AK3" s="260" t="s">
        <v>16</v>
      </c>
      <c r="AL3" s="260" t="s">
        <v>17</v>
      </c>
      <c r="AM3" s="261" t="s">
        <v>18</v>
      </c>
      <c r="AN3" s="247"/>
      <c r="AO3" s="262"/>
      <c r="AP3" s="355" t="s">
        <v>174</v>
      </c>
      <c r="AQ3" s="258" t="s">
        <v>56</v>
      </c>
      <c r="AR3" s="259" t="s">
        <v>7</v>
      </c>
      <c r="AS3" s="260" t="s">
        <v>1</v>
      </c>
      <c r="AT3" s="260" t="s">
        <v>2</v>
      </c>
      <c r="AU3" s="260" t="s">
        <v>16</v>
      </c>
      <c r="AV3" s="260" t="s">
        <v>17</v>
      </c>
      <c r="AW3" s="261" t="s">
        <v>18</v>
      </c>
      <c r="AX3" s="247"/>
      <c r="AY3" s="262"/>
      <c r="AZ3" s="355" t="s">
        <v>174</v>
      </c>
      <c r="BA3" s="258" t="s">
        <v>56</v>
      </c>
      <c r="BB3" s="259" t="s">
        <v>7</v>
      </c>
      <c r="BC3" s="260" t="s">
        <v>1</v>
      </c>
      <c r="BD3" s="260" t="s">
        <v>2</v>
      </c>
      <c r="BE3" s="260" t="s">
        <v>16</v>
      </c>
      <c r="BF3" s="260" t="s">
        <v>17</v>
      </c>
      <c r="BG3" s="261" t="s">
        <v>18</v>
      </c>
      <c r="BH3" s="247"/>
      <c r="BI3" s="262"/>
      <c r="BJ3" s="355" t="s">
        <v>174</v>
      </c>
      <c r="BK3" s="258" t="s">
        <v>56</v>
      </c>
      <c r="BL3" s="259" t="s">
        <v>7</v>
      </c>
      <c r="BM3" s="260" t="s">
        <v>1</v>
      </c>
      <c r="BN3" s="260" t="s">
        <v>2</v>
      </c>
      <c r="BO3" s="260" t="s">
        <v>16</v>
      </c>
      <c r="BP3" s="260" t="s">
        <v>17</v>
      </c>
      <c r="BQ3" s="261" t="s">
        <v>18</v>
      </c>
      <c r="BR3" s="247"/>
      <c r="BS3" s="262"/>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80" t="str">
        <f>IF(ISBLANK('Data Summary'!A6),"",'Data Summary'!A6)</f>
        <v>AGO_2010_SUR</v>
      </c>
      <c r="B4" s="122"/>
      <c r="C4" s="15" t="s">
        <v>3</v>
      </c>
      <c r="D4" s="9">
        <f t="shared" ref="D4:I4" si="0">IF(COUNTA(D14)=0,"",D14)</f>
        <v>48</v>
      </c>
      <c r="E4" s="9" t="str">
        <f t="shared" si="0"/>
        <v/>
      </c>
      <c r="F4" s="9" t="str">
        <f t="shared" si="0"/>
        <v/>
      </c>
      <c r="G4" s="9" t="str">
        <f t="shared" si="0"/>
        <v/>
      </c>
      <c r="H4" s="9" t="str">
        <f t="shared" si="0"/>
        <v/>
      </c>
      <c r="I4" s="29" t="str">
        <f t="shared" si="0"/>
        <v/>
      </c>
      <c r="J4" s="24"/>
      <c r="K4" s="17"/>
      <c r="L4" s="122"/>
      <c r="M4" s="15" t="s">
        <v>3</v>
      </c>
      <c r="N4" s="9">
        <f t="shared" ref="N4:R4" si="1">IF(COUNTA(N14)=0,"",N14)</f>
        <v>42</v>
      </c>
      <c r="O4" s="9" t="str">
        <f t="shared" si="1"/>
        <v/>
      </c>
      <c r="P4" s="9" t="str">
        <f t="shared" si="1"/>
        <v/>
      </c>
      <c r="Q4" s="9" t="str">
        <f t="shared" si="1"/>
        <v/>
      </c>
      <c r="R4" s="9">
        <f t="shared" si="1"/>
        <v>42</v>
      </c>
      <c r="S4" s="29"/>
      <c r="T4" s="24"/>
      <c r="U4" s="17"/>
      <c r="V4" s="122"/>
      <c r="W4" s="15" t="s">
        <v>3</v>
      </c>
      <c r="X4" s="9">
        <f t="shared" ref="X4:AB4" si="2">IF(COUNTA(X14)=0,"",X14)</f>
        <v>24.01</v>
      </c>
      <c r="Y4" s="9" t="str">
        <f t="shared" si="2"/>
        <v/>
      </c>
      <c r="Z4" s="9" t="str">
        <f t="shared" si="2"/>
        <v/>
      </c>
      <c r="AA4" s="9" t="str">
        <f t="shared" si="2"/>
        <v/>
      </c>
      <c r="AB4" s="9" t="str">
        <f t="shared" si="2"/>
        <v/>
      </c>
      <c r="AC4" s="29"/>
      <c r="AD4" s="24"/>
      <c r="AE4" s="17"/>
      <c r="AF4" s="122"/>
      <c r="AG4" s="15" t="s">
        <v>3</v>
      </c>
      <c r="AH4" s="9" t="str">
        <f t="shared" ref="AH4:AL4" si="3">IF(COUNTA(AH14)=0,"",AH14)</f>
        <v/>
      </c>
      <c r="AI4" s="9" t="str">
        <f t="shared" si="3"/>
        <v/>
      </c>
      <c r="AJ4" s="9" t="str">
        <f t="shared" si="3"/>
        <v/>
      </c>
      <c r="AK4" s="9" t="str">
        <f t="shared" si="3"/>
        <v/>
      </c>
      <c r="AL4" s="9" t="str">
        <f t="shared" si="3"/>
        <v/>
      </c>
      <c r="AM4" s="29"/>
      <c r="AN4" s="24"/>
      <c r="AO4" s="17"/>
      <c r="AP4" s="122"/>
      <c r="AQ4" s="15" t="s">
        <v>3</v>
      </c>
      <c r="AR4" s="9" t="str">
        <f t="shared" ref="AR4:AV4" si="4">IF(COUNTA(AR14)=0,"",AR14)</f>
        <v/>
      </c>
      <c r="AS4" s="9" t="str">
        <f t="shared" si="4"/>
        <v/>
      </c>
      <c r="AT4" s="9" t="str">
        <f t="shared" si="4"/>
        <v/>
      </c>
      <c r="AU4" s="9" t="str">
        <f t="shared" si="4"/>
        <v/>
      </c>
      <c r="AV4" s="9" t="str">
        <f t="shared" si="4"/>
        <v/>
      </c>
      <c r="AW4" s="29"/>
      <c r="AX4" s="24"/>
      <c r="AY4" s="17"/>
      <c r="AZ4" s="122"/>
      <c r="BA4" s="15" t="s">
        <v>3</v>
      </c>
      <c r="BB4" s="9">
        <f t="shared" ref="BB4:BF4" si="5">IF(COUNTA(BB14)=0,"",BB14)</f>
        <v>101.35814653730344</v>
      </c>
      <c r="BC4" s="9" t="str">
        <f t="shared" si="5"/>
        <v/>
      </c>
      <c r="BD4" s="9" t="str">
        <f t="shared" si="5"/>
        <v/>
      </c>
      <c r="BE4" s="9" t="str">
        <f t="shared" si="5"/>
        <v/>
      </c>
      <c r="BF4" s="9">
        <f t="shared" si="5"/>
        <v>101.35814653730344</v>
      </c>
      <c r="BG4" s="29"/>
      <c r="BH4" s="24"/>
      <c r="BI4" s="17"/>
      <c r="BJ4" s="122"/>
      <c r="BK4" s="15" t="s">
        <v>3</v>
      </c>
      <c r="BL4" s="9">
        <f t="shared" ref="BL4:BP4" si="6">IF(COUNTA(BL14)=0,"",BL14)</f>
        <v>7.9711600000000002</v>
      </c>
      <c r="BM4" s="9">
        <f t="shared" si="6"/>
        <v>3.1890399999999999</v>
      </c>
      <c r="BN4" s="9">
        <f t="shared" si="6"/>
        <v>31.413399999999999</v>
      </c>
      <c r="BO4" s="9" t="str">
        <f t="shared" si="6"/>
        <v/>
      </c>
      <c r="BP4" s="9" t="str">
        <f t="shared" si="6"/>
        <v/>
      </c>
      <c r="BQ4" s="29"/>
      <c r="BR4" s="24"/>
      <c r="BS4" s="17"/>
      <c r="BT4" s="130"/>
      <c r="CD4" s="130"/>
      <c r="CN4" s="130"/>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0" t="str">
        <f ca="true">IF(ISBLANK('Data Summary'!A7),"",'Data Summary'!A7)</f>
        <v>AGO_2010_UIS</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2"/>
      <c r="W5" s="15" t="s">
        <v>0</v>
      </c>
      <c r="X5" s="9">
        <f>IF((COUNTA(X15:X26)=0)+(COUNTA(X14)=0),"",100-X14-SUMPRODUCT(W15:W26,X15:X26))</f>
        <v>24.073333333333323</v>
      </c>
      <c r="Y5" s="9" t="str">
        <f>IF((COUNTA(Y15:Y26)=0)+(COUNTA(Y14)=0),"",100-Y14-SUMPRODUCT(W15:W26,Y15:Y26))</f>
        <v/>
      </c>
      <c r="Z5" s="9" t="str">
        <f>IF((COUNTA(Z15:Z26)=0)+(COUNTA(Z14)=0),"",100-Z14-SUMPRODUCT(W15:W26,Z15:Z26))</f>
        <v/>
      </c>
      <c r="AA5" s="9" t="str">
        <f>IF((COUNTA(AA15:AA26)=0)+(COUNTA(AA14)=0),"",100-AA14-SUMPRODUCT(W15:W26,AA15:AA26))</f>
        <v/>
      </c>
      <c r="AB5" s="9"/>
      <c r="AC5" s="29"/>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c r="AM5" s="29"/>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29"/>
      <c r="AX5" s="24"/>
      <c r="AY5" s="17"/>
      <c r="AZ5" s="122"/>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c r="BG5" s="29"/>
      <c r="BH5" s="24"/>
      <c r="BI5" s="17"/>
      <c r="BJ5" s="122"/>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c r="BQ5" s="29"/>
      <c r="BR5" s="24"/>
      <c r="BS5" s="17"/>
      <c r="BT5" s="130"/>
      <c r="CD5" s="130"/>
      <c r="CN5" s="130"/>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80" t="str">
        <f ca="true">IF(ISBLANK('Data Summary'!A8),"",'Data Summary'!A8)</f>
        <v>AGO_2015_SUR</v>
      </c>
      <c r="B6" s="12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2"/>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2"/>
      <c r="W6" s="15" t="s">
        <v>19</v>
      </c>
      <c r="X6" s="9">
        <f>IF(COUNTA(X15:X26)=0,"",SUMPRODUCT(X15:X26,W15:W26))</f>
        <v>51.916666666666671</v>
      </c>
      <c r="Y6" s="9" t="str">
        <f>IF(COUNTA(Y15:Y26)=0,"",SUMPRODUCT(Y15:Y26,W15:W26))</f>
        <v/>
      </c>
      <c r="Z6" s="9" t="str">
        <f>IF(COUNTA(Z15:Z26)=0,"",SUMPRODUCT(Z15:Z26,W15:W26))</f>
        <v/>
      </c>
      <c r="AA6" s="9" t="str">
        <f>IF(COUNTA(AA15:AA26)=0,"",SUMPRODUCT(AA15:AA26,W15:W26))</f>
        <v/>
      </c>
      <c r="AB6" s="9"/>
      <c r="AC6" s="29"/>
      <c r="AD6" s="24"/>
      <c r="AE6" s="17"/>
      <c r="AF6" s="122"/>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c r="AM6" s="29"/>
      <c r="AN6" s="24"/>
      <c r="AO6" s="17"/>
      <c r="AP6" s="12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29"/>
      <c r="AX6" s="24"/>
      <c r="AY6" s="17"/>
      <c r="AZ6" s="122"/>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c r="BG6" s="29"/>
      <c r="BH6" s="24"/>
      <c r="BI6" s="17"/>
      <c r="BJ6" s="122"/>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c r="BQ6" s="29"/>
      <c r="BR6" s="24"/>
      <c r="BS6" s="17"/>
      <c r="BT6" s="130"/>
      <c r="CD6" s="130"/>
      <c r="CN6" s="130"/>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0" t="str">
        <f ca="true">IF(ISBLANK('Data Summary'!A9),"",'Data Summary'!A9)</f>
        <v>AGO_2016_EMIS</v>
      </c>
      <c r="B7" s="122"/>
      <c r="C7" s="46" t="s">
        <v>53</v>
      </c>
      <c r="D7" s="19"/>
      <c r="E7" s="19"/>
      <c r="F7" s="19"/>
      <c r="G7" s="19"/>
      <c r="H7" s="19"/>
      <c r="I7" s="78"/>
      <c r="J7" s="24"/>
      <c r="K7" s="17"/>
      <c r="L7" s="122"/>
      <c r="M7" s="46" t="s">
        <v>53</v>
      </c>
      <c r="N7" s="19"/>
      <c r="O7" s="19"/>
      <c r="P7" s="19"/>
      <c r="Q7" s="19"/>
      <c r="R7" s="19"/>
      <c r="S7" s="78"/>
      <c r="T7" s="24"/>
      <c r="U7" s="17"/>
      <c r="V7" s="122" t="s">
        <v>229</v>
      </c>
      <c r="W7" s="46" t="s">
        <v>53</v>
      </c>
      <c r="X7" s="19">
        <v>67.12</v>
      </c>
      <c r="Y7" s="19"/>
      <c r="Z7" s="19"/>
      <c r="AA7" s="19"/>
      <c r="AB7" s="19"/>
      <c r="AC7" s="78"/>
      <c r="AD7" s="24"/>
      <c r="AE7" s="17"/>
      <c r="AF7" s="122"/>
      <c r="AG7" s="46" t="s">
        <v>53</v>
      </c>
      <c r="AH7" s="19"/>
      <c r="AI7" s="19"/>
      <c r="AJ7" s="19"/>
      <c r="AK7" s="19"/>
      <c r="AL7" s="19"/>
      <c r="AM7" s="78"/>
      <c r="AN7" s="24"/>
      <c r="AO7" s="17"/>
      <c r="AP7" s="122"/>
      <c r="AQ7" s="46" t="s">
        <v>53</v>
      </c>
      <c r="AR7" s="19"/>
      <c r="AS7" s="19"/>
      <c r="AT7" s="19"/>
      <c r="AU7" s="19"/>
      <c r="AV7" s="19"/>
      <c r="AW7" s="78"/>
      <c r="AX7" s="24"/>
      <c r="AY7" s="17"/>
      <c r="AZ7" s="122"/>
      <c r="BA7" s="46" t="s">
        <v>53</v>
      </c>
      <c r="BB7" s="19"/>
      <c r="BC7" s="19"/>
      <c r="BD7" s="19"/>
      <c r="BE7" s="19"/>
      <c r="BF7" s="19"/>
      <c r="BG7" s="78"/>
      <c r="BH7" s="24"/>
      <c r="BI7" s="17"/>
      <c r="BJ7" s="122"/>
      <c r="BK7" s="46" t="s">
        <v>53</v>
      </c>
      <c r="BL7" s="19"/>
      <c r="BM7" s="19"/>
      <c r="BN7" s="19"/>
      <c r="BO7" s="19"/>
      <c r="BP7" s="19"/>
      <c r="BQ7" s="78"/>
      <c r="BR7" s="24"/>
      <c r="BS7" s="17"/>
      <c r="BT7" s="130"/>
      <c r="CD7" s="130"/>
      <c r="CN7" s="130"/>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80" t="str">
        <f ca="true">IF(ISBLANK('Data Summary'!A10),"",'Data Summary'!A10)</f>
        <v>AGO_2016_UIS</v>
      </c>
      <c r="B8" s="122"/>
      <c r="C8" s="46" t="s">
        <v>58</v>
      </c>
      <c r="D8" s="19"/>
      <c r="E8" s="19"/>
      <c r="F8" s="19"/>
      <c r="G8" s="19"/>
      <c r="H8" s="19"/>
      <c r="I8" s="78"/>
      <c r="J8" s="24"/>
      <c r="K8" s="17"/>
      <c r="L8" s="122"/>
      <c r="M8" s="46" t="s">
        <v>58</v>
      </c>
      <c r="N8" s="19"/>
      <c r="O8" s="19"/>
      <c r="P8" s="19"/>
      <c r="Q8" s="19"/>
      <c r="R8" s="19"/>
      <c r="S8" s="78"/>
      <c r="T8" s="24"/>
      <c r="U8" s="17"/>
      <c r="V8" s="122"/>
      <c r="W8" s="46" t="s">
        <v>58</v>
      </c>
      <c r="X8" s="19"/>
      <c r="Y8" s="19"/>
      <c r="Z8" s="19"/>
      <c r="AA8" s="19"/>
      <c r="AB8" s="19"/>
      <c r="AC8" s="78"/>
      <c r="AD8" s="24"/>
      <c r="AE8" s="17"/>
      <c r="AF8" s="122"/>
      <c r="AG8" s="46" t="s">
        <v>58</v>
      </c>
      <c r="AH8" s="19"/>
      <c r="AI8" s="19"/>
      <c r="AJ8" s="19"/>
      <c r="AK8" s="19"/>
      <c r="AL8" s="19"/>
      <c r="AM8" s="78"/>
      <c r="AN8" s="24"/>
      <c r="AO8" s="17"/>
      <c r="AP8" s="122"/>
      <c r="AQ8" s="46" t="s">
        <v>58</v>
      </c>
      <c r="AR8" s="19"/>
      <c r="AS8" s="19"/>
      <c r="AT8" s="19"/>
      <c r="AU8" s="19"/>
      <c r="AV8" s="19"/>
      <c r="AW8" s="78"/>
      <c r="AX8" s="24"/>
      <c r="AY8" s="17"/>
      <c r="AZ8" s="122"/>
      <c r="BA8" s="46" t="s">
        <v>58</v>
      </c>
      <c r="BB8" s="19"/>
      <c r="BC8" s="19"/>
      <c r="BD8" s="19"/>
      <c r="BE8" s="19"/>
      <c r="BF8" s="19"/>
      <c r="BG8" s="78"/>
      <c r="BH8" s="24"/>
      <c r="BI8" s="17"/>
      <c r="BJ8" s="122"/>
      <c r="BK8" s="46" t="s">
        <v>58</v>
      </c>
      <c r="BL8" s="19"/>
      <c r="BM8" s="19"/>
      <c r="BN8" s="19"/>
      <c r="BO8" s="19"/>
      <c r="BP8" s="19"/>
      <c r="BQ8" s="78"/>
      <c r="BR8" s="24"/>
      <c r="BS8" s="17"/>
      <c r="BT8" s="130"/>
      <c r="CD8" s="130"/>
      <c r="CN8" s="130"/>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0" t="str">
        <f ca="true">IF(ISBLANK('Data Summary'!A11),"",'Data Summary'!A11)</f>
        <v>AGO_2019_EMIS</v>
      </c>
      <c r="B9" s="122"/>
      <c r="C9" s="46" t="s">
        <v>109</v>
      </c>
      <c r="D9" s="19"/>
      <c r="E9" s="19"/>
      <c r="F9" s="19"/>
      <c r="G9" s="19"/>
      <c r="H9" s="19"/>
      <c r="I9" s="78"/>
      <c r="J9" s="24"/>
      <c r="K9" s="17"/>
      <c r="L9" s="122"/>
      <c r="M9" s="46" t="s">
        <v>109</v>
      </c>
      <c r="N9" s="19"/>
      <c r="O9" s="19"/>
      <c r="P9" s="19"/>
      <c r="Q9" s="19"/>
      <c r="R9" s="19"/>
      <c r="S9" s="78"/>
      <c r="T9" s="24"/>
      <c r="U9" s="17"/>
      <c r="V9" s="122"/>
      <c r="W9" s="46" t="s">
        <v>109</v>
      </c>
      <c r="X9" s="19"/>
      <c r="Y9" s="19"/>
      <c r="Z9" s="19"/>
      <c r="AA9" s="19"/>
      <c r="AB9" s="19"/>
      <c r="AC9" s="78"/>
      <c r="AD9" s="24"/>
      <c r="AE9" s="17"/>
      <c r="AF9" s="122"/>
      <c r="AG9" s="46" t="s">
        <v>109</v>
      </c>
      <c r="AH9" s="19"/>
      <c r="AI9" s="19"/>
      <c r="AJ9" s="19"/>
      <c r="AK9" s="19"/>
      <c r="AL9" s="19"/>
      <c r="AM9" s="78"/>
      <c r="AN9" s="24"/>
      <c r="AO9" s="17"/>
      <c r="AP9" s="122"/>
      <c r="AQ9" s="46" t="s">
        <v>109</v>
      </c>
      <c r="AR9" s="19"/>
      <c r="AS9" s="19"/>
      <c r="AT9" s="19"/>
      <c r="AU9" s="19"/>
      <c r="AV9" s="19"/>
      <c r="AW9" s="78"/>
      <c r="AX9" s="24"/>
      <c r="AY9" s="17"/>
      <c r="AZ9" s="122"/>
      <c r="BA9" s="46" t="s">
        <v>109</v>
      </c>
      <c r="BB9" s="19"/>
      <c r="BC9" s="19"/>
      <c r="BD9" s="19"/>
      <c r="BE9" s="19"/>
      <c r="BF9" s="19"/>
      <c r="BG9" s="78"/>
      <c r="BH9" s="24"/>
      <c r="BI9" s="17"/>
      <c r="BJ9" s="122"/>
      <c r="BK9" s="46" t="s">
        <v>109</v>
      </c>
      <c r="BL9" s="19"/>
      <c r="BM9" s="19"/>
      <c r="BN9" s="19"/>
      <c r="BO9" s="19"/>
      <c r="BP9" s="19"/>
      <c r="BQ9" s="78"/>
      <c r="BR9" s="24"/>
      <c r="BS9" s="17"/>
      <c r="BT9" s="130"/>
      <c r="CD9" s="130"/>
      <c r="CN9" s="130"/>
      <c r="CX9" s="130"/>
      <c r="DH9" s="130"/>
      <c r="DR9" s="130"/>
      <c r="EB9" s="130"/>
      <c r="EL9" s="130"/>
      <c r="EV9" s="130"/>
      <c r="FF9" s="130"/>
      <c r="FP9" s="130"/>
      <c r="FZ9" s="130"/>
      <c r="GJ9" s="130"/>
      <c r="GT9" s="130"/>
      <c r="HD9" s="130"/>
      <c r="HN9" s="130"/>
      <c r="HX9" s="130"/>
    </row>
    <row xmlns:x14ac="http://schemas.microsoft.com/office/spreadsheetml/2009/9/ac" r="10" s="4" customFormat="true" x14ac:dyDescent="0.25">
      <c r="A10" s="380" t="str">
        <f ca="true">IF(ISBLANK('Data Summary'!A12),"",'Data Summary'!A12)</f>
        <v>AGO_2020_IEA</v>
      </c>
      <c r="B10" s="122"/>
      <c r="C10" s="65" t="s">
        <v>21</v>
      </c>
      <c r="D10" s="79"/>
      <c r="E10" s="19"/>
      <c r="F10" s="19"/>
      <c r="G10" s="19"/>
      <c r="H10" s="7"/>
      <c r="I10" s="26"/>
      <c r="J10" s="24"/>
      <c r="K10" s="17"/>
      <c r="L10" s="122"/>
      <c r="M10" s="65" t="s">
        <v>21</v>
      </c>
      <c r="N10" s="79"/>
      <c r="O10" s="19"/>
      <c r="P10" s="19"/>
      <c r="Q10" s="19"/>
      <c r="R10" s="19"/>
      <c r="S10" s="78"/>
      <c r="T10" s="24"/>
      <c r="U10" s="17"/>
      <c r="V10" s="122"/>
      <c r="W10" s="65" t="s">
        <v>21</v>
      </c>
      <c r="X10" s="79"/>
      <c r="Y10" s="19"/>
      <c r="Z10" s="19"/>
      <c r="AA10" s="19"/>
      <c r="AB10" s="19"/>
      <c r="AC10" s="78"/>
      <c r="AD10" s="24"/>
      <c r="AE10" s="17"/>
      <c r="AF10" s="122"/>
      <c r="AG10" s="65" t="s">
        <v>21</v>
      </c>
      <c r="AH10" s="79"/>
      <c r="AI10" s="19"/>
      <c r="AJ10" s="19"/>
      <c r="AK10" s="19"/>
      <c r="AL10" s="19"/>
      <c r="AM10" s="78"/>
      <c r="AN10" s="24"/>
      <c r="AO10" s="17"/>
      <c r="AP10" s="122"/>
      <c r="AQ10" s="65" t="s">
        <v>21</v>
      </c>
      <c r="AR10" s="79"/>
      <c r="AS10" s="19"/>
      <c r="AT10" s="19"/>
      <c r="AU10" s="19"/>
      <c r="AV10" s="19"/>
      <c r="AW10" s="78"/>
      <c r="AX10" s="24"/>
      <c r="AY10" s="17"/>
      <c r="AZ10" s="122"/>
      <c r="BA10" s="65" t="s">
        <v>21</v>
      </c>
      <c r="BB10" s="79"/>
      <c r="BC10" s="19"/>
      <c r="BD10" s="19"/>
      <c r="BE10" s="19"/>
      <c r="BF10" s="19"/>
      <c r="BG10" s="78"/>
      <c r="BH10" s="24"/>
      <c r="BI10" s="17"/>
      <c r="BJ10" s="122"/>
      <c r="BK10" s="65" t="s">
        <v>21</v>
      </c>
      <c r="BL10" s="79"/>
      <c r="BM10" s="19"/>
      <c r="BN10" s="19"/>
      <c r="BO10" s="19"/>
      <c r="BP10" s="19"/>
      <c r="BQ10" s="78"/>
      <c r="BR10" s="24"/>
      <c r="BS10" s="17"/>
      <c r="BT10" s="130"/>
      <c r="CD10" s="130"/>
      <c r="CN10" s="130"/>
      <c r="CX10" s="130"/>
      <c r="DH10" s="130"/>
      <c r="DR10" s="130"/>
      <c r="EB10" s="130"/>
      <c r="EL10" s="130"/>
      <c r="EV10" s="130"/>
      <c r="FF10" s="130"/>
      <c r="FP10" s="130"/>
      <c r="FZ10" s="130"/>
      <c r="GJ10" s="130"/>
      <c r="GT10" s="130"/>
      <c r="HD10" s="130"/>
      <c r="HN10" s="130"/>
      <c r="HX10" s="130"/>
    </row>
    <row xmlns:x14ac="http://schemas.microsoft.com/office/spreadsheetml/2009/9/ac" r="11" s="4" customFormat="true" x14ac:dyDescent="0.25">
      <c r="A11" s="381" t="str">
        <f ca="true">IF(ISBLANK('Data Summary'!A13),"",'Data Summary'!A13)</f>
        <v/>
      </c>
      <c r="B11" s="122"/>
      <c r="C11" s="65" t="s">
        <v>29</v>
      </c>
      <c r="D11" s="19"/>
      <c r="E11" s="7"/>
      <c r="F11" s="7"/>
      <c r="G11" s="7"/>
      <c r="H11" s="7"/>
      <c r="I11" s="26"/>
      <c r="J11" s="24"/>
      <c r="K11" s="17"/>
      <c r="L11" s="122"/>
      <c r="M11" s="65" t="s">
        <v>29</v>
      </c>
      <c r="N11" s="19"/>
      <c r="O11" s="7"/>
      <c r="P11" s="7"/>
      <c r="Q11" s="7"/>
      <c r="R11" s="7"/>
      <c r="S11" s="26"/>
      <c r="T11" s="24"/>
      <c r="U11" s="17"/>
      <c r="V11" s="122"/>
      <c r="W11" s="65" t="s">
        <v>29</v>
      </c>
      <c r="X11" s="19"/>
      <c r="Y11" s="7"/>
      <c r="Z11" s="7"/>
      <c r="AA11" s="7"/>
      <c r="AB11" s="7"/>
      <c r="AC11" s="26"/>
      <c r="AD11" s="24"/>
      <c r="AE11" s="17"/>
      <c r="AF11" s="122"/>
      <c r="AG11" s="65" t="s">
        <v>29</v>
      </c>
      <c r="AH11" s="19"/>
      <c r="AI11" s="7"/>
      <c r="AJ11" s="7"/>
      <c r="AK11" s="7"/>
      <c r="AL11" s="7"/>
      <c r="AM11" s="26"/>
      <c r="AN11" s="24"/>
      <c r="AO11" s="17"/>
      <c r="AP11" s="122"/>
      <c r="AQ11" s="65" t="s">
        <v>29</v>
      </c>
      <c r="AR11" s="19"/>
      <c r="AS11" s="7"/>
      <c r="AT11" s="7"/>
      <c r="AU11" s="7"/>
      <c r="AV11" s="7"/>
      <c r="AW11" s="26"/>
      <c r="AX11" s="24"/>
      <c r="AY11" s="17"/>
      <c r="AZ11" s="122"/>
      <c r="BA11" s="65" t="s">
        <v>29</v>
      </c>
      <c r="BB11" s="19"/>
      <c r="BC11" s="7"/>
      <c r="BD11" s="7"/>
      <c r="BE11" s="7"/>
      <c r="BF11" s="7"/>
      <c r="BG11" s="26"/>
      <c r="BH11" s="24"/>
      <c r="BI11" s="17"/>
      <c r="BJ11" s="122"/>
      <c r="BK11" s="65" t="s">
        <v>29</v>
      </c>
      <c r="BL11" s="19"/>
      <c r="BM11" s="7"/>
      <c r="BN11" s="7"/>
      <c r="BO11" s="7"/>
      <c r="BP11" s="7"/>
      <c r="BQ11" s="26"/>
      <c r="BR11" s="24"/>
      <c r="BS11" s="17"/>
      <c r="BT11" s="130"/>
      <c r="CD11" s="130"/>
      <c r="CN11" s="130"/>
      <c r="CX11" s="130"/>
      <c r="DH11" s="130"/>
      <c r="DR11" s="130"/>
      <c r="EB11" s="130"/>
      <c r="EL11" s="130"/>
      <c r="EV11" s="130"/>
      <c r="FF11" s="130"/>
      <c r="FP11" s="130"/>
      <c r="FZ11" s="130"/>
      <c r="GJ11" s="130"/>
      <c r="GT11" s="130"/>
      <c r="HD11" s="130"/>
      <c r="HN11" s="130"/>
      <c r="HX11" s="130"/>
    </row>
    <row xmlns:x14ac="http://schemas.microsoft.com/office/spreadsheetml/2009/9/ac" r="12" s="1" customFormat="true" ht="15.75" customHeight="true" x14ac:dyDescent="0.2">
      <c r="A12" s="381" t="str">
        <f ca="true">IF(ISBLANK('Data Summary'!A14),"",'Data Summary'!A14)</f>
        <v/>
      </c>
      <c r="B12" s="122"/>
      <c r="C12" s="65" t="s">
        <v>176</v>
      </c>
      <c r="D12" s="19"/>
      <c r="E12" s="19"/>
      <c r="F12" s="19"/>
      <c r="G12" s="19"/>
      <c r="H12" s="19"/>
      <c r="I12" s="78"/>
      <c r="J12" s="24"/>
      <c r="K12" s="17"/>
      <c r="L12" s="122"/>
      <c r="M12" s="65" t="s">
        <v>176</v>
      </c>
      <c r="N12" s="19"/>
      <c r="O12" s="19"/>
      <c r="P12" s="19"/>
      <c r="Q12" s="19"/>
      <c r="R12" s="19"/>
      <c r="S12" s="78"/>
      <c r="T12" s="24"/>
      <c r="U12" s="17"/>
      <c r="V12" s="122"/>
      <c r="W12" s="65" t="s">
        <v>176</v>
      </c>
      <c r="X12" s="19"/>
      <c r="Y12" s="19"/>
      <c r="Z12" s="19"/>
      <c r="AA12" s="19"/>
      <c r="AB12" s="19"/>
      <c r="AC12" s="78"/>
      <c r="AD12" s="24"/>
      <c r="AE12" s="17"/>
      <c r="AF12" s="122"/>
      <c r="AG12" s="65" t="s">
        <v>176</v>
      </c>
      <c r="AH12" s="19"/>
      <c r="AI12" s="19"/>
      <c r="AJ12" s="19"/>
      <c r="AK12" s="19"/>
      <c r="AL12" s="19"/>
      <c r="AM12" s="78"/>
      <c r="AN12" s="24"/>
      <c r="AO12" s="17"/>
      <c r="AP12" s="122"/>
      <c r="AQ12" s="65" t="s">
        <v>176</v>
      </c>
      <c r="AR12" s="19"/>
      <c r="AS12" s="19"/>
      <c r="AT12" s="19"/>
      <c r="AU12" s="19"/>
      <c r="AV12" s="19"/>
      <c r="AW12" s="78"/>
      <c r="AX12" s="24"/>
      <c r="AY12" s="17"/>
      <c r="AZ12" s="122"/>
      <c r="BA12" s="65" t="s">
        <v>176</v>
      </c>
      <c r="BB12" s="19"/>
      <c r="BC12" s="19"/>
      <c r="BD12" s="19"/>
      <c r="BE12" s="19"/>
      <c r="BF12" s="19"/>
      <c r="BG12" s="78"/>
      <c r="BH12" s="24"/>
      <c r="BI12" s="17"/>
      <c r="BJ12" s="122"/>
      <c r="BK12" s="65" t="s">
        <v>176</v>
      </c>
      <c r="BL12" s="19"/>
      <c r="BM12" s="19"/>
      <c r="BN12" s="19"/>
      <c r="BO12" s="19"/>
      <c r="BP12" s="19"/>
      <c r="BQ12" s="78"/>
      <c r="BR12" s="24"/>
      <c r="BS12" s="17"/>
      <c r="BT12" s="131"/>
      <c r="CD12" s="131"/>
      <c r="CN12" s="131"/>
      <c r="CX12" s="131"/>
      <c r="DH12" s="131"/>
      <c r="DR12" s="131"/>
      <c r="EB12" s="131"/>
      <c r="EL12" s="131"/>
      <c r="EV12" s="131"/>
      <c r="FF12" s="131"/>
      <c r="FP12" s="131"/>
      <c r="FZ12" s="131"/>
      <c r="GJ12" s="131"/>
      <c r="GT12" s="131"/>
      <c r="HD12" s="131"/>
      <c r="HN12" s="131"/>
      <c r="HX12" s="131"/>
    </row>
    <row xmlns:x14ac="http://schemas.microsoft.com/office/spreadsheetml/2009/9/ac" r="13" s="268" customFormat="true" ht="18" customHeight="true" x14ac:dyDescent="0.25">
      <c r="A13" s="381" t="str">
        <f ca="true">IF(ISBLANK('Data Summary'!A15),"",'Data Summary'!A15)</f>
        <v/>
      </c>
      <c r="B13" s="257" t="s">
        <v>57</v>
      </c>
      <c r="C13" s="263" t="s">
        <v>27</v>
      </c>
      <c r="D13" s="264"/>
      <c r="E13" s="264"/>
      <c r="F13" s="264"/>
      <c r="G13" s="265"/>
      <c r="H13" s="265"/>
      <c r="I13" s="266"/>
      <c r="J13" s="247"/>
      <c r="K13" s="262"/>
      <c r="L13" s="257" t="s">
        <v>57</v>
      </c>
      <c r="M13" s="263" t="s">
        <v>27</v>
      </c>
      <c r="N13" s="264"/>
      <c r="O13" s="264"/>
      <c r="P13" s="264"/>
      <c r="Q13" s="265"/>
      <c r="R13" s="265"/>
      <c r="S13" s="266"/>
      <c r="T13" s="247"/>
      <c r="U13" s="262"/>
      <c r="V13" s="257" t="s">
        <v>57</v>
      </c>
      <c r="W13" s="263" t="s">
        <v>27</v>
      </c>
      <c r="X13" s="264"/>
      <c r="Y13" s="264"/>
      <c r="Z13" s="264"/>
      <c r="AA13" s="265"/>
      <c r="AB13" s="265"/>
      <c r="AC13" s="266"/>
      <c r="AD13" s="247"/>
      <c r="AE13" s="262"/>
      <c r="AF13" s="257" t="s">
        <v>57</v>
      </c>
      <c r="AG13" s="263" t="s">
        <v>27</v>
      </c>
      <c r="AH13" s="264"/>
      <c r="AI13" s="264"/>
      <c r="AJ13" s="264"/>
      <c r="AK13" s="265"/>
      <c r="AL13" s="265"/>
      <c r="AM13" s="266"/>
      <c r="AN13" s="247"/>
      <c r="AO13" s="262"/>
      <c r="AP13" s="257" t="s">
        <v>57</v>
      </c>
      <c r="AQ13" s="263" t="s">
        <v>27</v>
      </c>
      <c r="AR13" s="264"/>
      <c r="AS13" s="264"/>
      <c r="AT13" s="264"/>
      <c r="AU13" s="265"/>
      <c r="AV13" s="265"/>
      <c r="AW13" s="266"/>
      <c r="AX13" s="247"/>
      <c r="AY13" s="262"/>
      <c r="AZ13" s="257" t="s">
        <v>57</v>
      </c>
      <c r="BA13" s="263" t="s">
        <v>27</v>
      </c>
      <c r="BB13" s="264"/>
      <c r="BC13" s="264"/>
      <c r="BD13" s="264"/>
      <c r="BE13" s="265"/>
      <c r="BF13" s="265"/>
      <c r="BG13" s="266"/>
      <c r="BH13" s="247"/>
      <c r="BI13" s="262"/>
      <c r="BJ13" s="257" t="s">
        <v>57</v>
      </c>
      <c r="BK13" s="263" t="s">
        <v>27</v>
      </c>
      <c r="BL13" s="264"/>
      <c r="BM13" s="264"/>
      <c r="BN13" s="264"/>
      <c r="BO13" s="265"/>
      <c r="BP13" s="265"/>
      <c r="BQ13" s="266"/>
      <c r="BR13" s="247"/>
      <c r="BS13" s="262"/>
      <c r="BT13" s="267"/>
      <c r="CD13" s="267"/>
      <c r="CN13" s="267"/>
      <c r="CX13" s="267"/>
      <c r="DH13" s="267"/>
      <c r="DR13" s="267"/>
      <c r="EB13" s="267"/>
      <c r="EL13" s="267"/>
      <c r="EV13" s="267"/>
      <c r="FF13" s="267"/>
      <c r="FP13" s="267"/>
      <c r="FZ13" s="267"/>
      <c r="GJ13" s="267"/>
      <c r="GT13" s="267"/>
      <c r="HD13" s="267"/>
      <c r="HN13" s="267"/>
      <c r="HX13" s="267"/>
    </row>
    <row xmlns:x14ac="http://schemas.microsoft.com/office/spreadsheetml/2009/9/ac" r="14" x14ac:dyDescent="0.25">
      <c r="A14" s="381" t="str">
        <f ca="true">IF(ISBLANK('Data Summary'!A16),"",'Data Summary'!A16)</f>
        <v/>
      </c>
      <c r="B14" s="123" t="s">
        <v>30</v>
      </c>
      <c r="C14" s="20">
        <v>0</v>
      </c>
      <c r="D14" s="79">
        <f>100-52</f>
        <v>48</v>
      </c>
      <c r="E14" s="45"/>
      <c r="F14" s="45"/>
      <c r="G14" s="7"/>
      <c r="H14" s="7"/>
      <c r="I14" s="26"/>
      <c r="J14" s="11"/>
      <c r="K14" s="16"/>
      <c r="L14" s="123" t="s">
        <v>30</v>
      </c>
      <c r="M14" s="20">
        <v>0</v>
      </c>
      <c r="N14" s="79">
        <v>42</v>
      </c>
      <c r="O14" s="45"/>
      <c r="P14" s="45"/>
      <c r="Q14" s="7"/>
      <c r="R14" s="7">
        <v>42</v>
      </c>
      <c r="S14" s="26"/>
      <c r="T14" s="11"/>
      <c r="U14" s="16"/>
      <c r="V14" s="123" t="s">
        <v>30</v>
      </c>
      <c r="W14" s="20">
        <v>0</v>
      </c>
      <c r="X14" s="79">
        <v>24.01</v>
      </c>
      <c r="Y14" s="45"/>
      <c r="Z14" s="45"/>
      <c r="AA14" s="7"/>
      <c r="AB14" s="7"/>
      <c r="AC14" s="26"/>
      <c r="AD14" s="11"/>
      <c r="AE14" s="16"/>
      <c r="AF14" s="123" t="s">
        <v>30</v>
      </c>
      <c r="AG14" s="20">
        <v>0</v>
      </c>
      <c r="AH14" s="79"/>
      <c r="AI14" s="45"/>
      <c r="AJ14" s="45"/>
      <c r="AK14" s="7"/>
      <c r="AL14" s="7"/>
      <c r="AM14" s="26"/>
      <c r="AN14" s="11"/>
      <c r="AO14" s="16"/>
      <c r="AP14" s="123" t="s">
        <v>30</v>
      </c>
      <c r="AQ14" s="20">
        <v>0</v>
      </c>
      <c r="AR14" s="79"/>
      <c r="AS14" s="45"/>
      <c r="AT14" s="45"/>
      <c r="AU14" s="7"/>
      <c r="AV14" s="7"/>
      <c r="AW14" s="26"/>
      <c r="AX14" s="11"/>
      <c r="AY14" s="16"/>
      <c r="AZ14" s="123" t="s">
        <v>30</v>
      </c>
      <c r="BA14" s="20">
        <v>0</v>
      </c>
      <c r="BB14" s="79">
        <v>101.35814653730344</v>
      </c>
      <c r="BC14" s="45"/>
      <c r="BD14" s="45"/>
      <c r="BE14" s="7"/>
      <c r="BF14" s="7">
        <v>101.35814653730344</v>
      </c>
      <c r="BG14" s="26"/>
      <c r="BH14" s="11"/>
      <c r="BI14" s="16"/>
      <c r="BJ14" s="123" t="s">
        <v>277</v>
      </c>
      <c r="BK14" s="20">
        <v>0</v>
      </c>
      <c r="BL14" s="79">
        <v>7.9711600000000002</v>
      </c>
      <c r="BM14" s="45">
        <v>3.1890399999999999</v>
      </c>
      <c r="BN14" s="45">
        <v>31.413399999999999</v>
      </c>
      <c r="BO14" s="7"/>
      <c r="BP14" s="7"/>
      <c r="BQ14" s="26"/>
      <c r="BR14" s="11"/>
      <c r="BS14" s="16"/>
    </row>
    <row xmlns:x14ac="http://schemas.microsoft.com/office/spreadsheetml/2009/9/ac" r="15" s="2" customFormat="true" x14ac:dyDescent="0.25">
      <c r="A15" s="381" t="str">
        <f ca="true">IF(ISBLANK('Data Summary'!A17),"",'Data Summary'!A17)</f>
        <v/>
      </c>
      <c r="B15" s="123" t="s">
        <v>105</v>
      </c>
      <c r="C15" s="80">
        <v>0</v>
      </c>
      <c r="D15" s="45"/>
      <c r="E15" s="45"/>
      <c r="F15" s="45"/>
      <c r="G15" s="7"/>
      <c r="H15" s="7"/>
      <c r="I15" s="26"/>
      <c r="J15" s="11"/>
      <c r="K15" s="16"/>
      <c r="L15" s="123" t="s">
        <v>105</v>
      </c>
      <c r="M15" s="80">
        <v>0</v>
      </c>
      <c r="N15" s="45"/>
      <c r="O15" s="45"/>
      <c r="P15" s="45"/>
      <c r="Q15" s="7"/>
      <c r="R15" s="7"/>
      <c r="S15" s="26"/>
      <c r="T15" s="11"/>
      <c r="U15" s="16"/>
      <c r="V15" s="123" t="s">
        <v>105</v>
      </c>
      <c r="W15" s="80">
        <v>0</v>
      </c>
      <c r="X15" s="45"/>
      <c r="Y15" s="45"/>
      <c r="Z15" s="45"/>
      <c r="AA15" s="7"/>
      <c r="AB15" s="7"/>
      <c r="AC15" s="26"/>
      <c r="AD15" s="11"/>
      <c r="AE15" s="16"/>
      <c r="AF15" s="123" t="s">
        <v>105</v>
      </c>
      <c r="AG15" s="80">
        <v>0</v>
      </c>
      <c r="AH15" s="45"/>
      <c r="AI15" s="45"/>
      <c r="AJ15" s="45"/>
      <c r="AK15" s="7"/>
      <c r="AL15" s="7"/>
      <c r="AM15" s="26"/>
      <c r="AN15" s="11"/>
      <c r="AO15" s="16"/>
      <c r="AP15" s="123" t="s">
        <v>105</v>
      </c>
      <c r="AQ15" s="80">
        <v>0</v>
      </c>
      <c r="AR15" s="45"/>
      <c r="AS15" s="45"/>
      <c r="AT15" s="45"/>
      <c r="AU15" s="7"/>
      <c r="AV15" s="7"/>
      <c r="AW15" s="26"/>
      <c r="AX15" s="11"/>
      <c r="AY15" s="16"/>
      <c r="AZ15" s="123" t="s">
        <v>105</v>
      </c>
      <c r="BA15" s="80">
        <v>0</v>
      </c>
      <c r="BB15" s="45"/>
      <c r="BC15" s="45"/>
      <c r="BD15" s="45"/>
      <c r="BE15" s="7"/>
      <c r="BF15" s="7"/>
      <c r="BG15" s="26"/>
      <c r="BH15" s="11"/>
      <c r="BI15" s="16"/>
      <c r="BJ15" s="123" t="s">
        <v>105</v>
      </c>
      <c r="BK15" s="80">
        <v>0</v>
      </c>
      <c r="BL15" s="45"/>
      <c r="BM15" s="45"/>
      <c r="BN15" s="45"/>
      <c r="BO15" s="7"/>
      <c r="BP15" s="7"/>
      <c r="BQ15" s="26"/>
      <c r="BR15" s="11"/>
      <c r="BS15" s="16"/>
      <c r="BT15" s="133"/>
      <c r="CD15" s="133"/>
      <c r="CN15" s="133"/>
      <c r="CX15" s="133"/>
      <c r="DH15" s="133"/>
      <c r="DR15" s="133"/>
      <c r="EB15" s="133"/>
      <c r="EL15" s="133"/>
      <c r="EV15" s="133"/>
      <c r="FF15" s="133"/>
      <c r="FP15" s="133"/>
      <c r="FZ15" s="133"/>
      <c r="GJ15" s="133"/>
      <c r="GT15" s="133"/>
      <c r="HD15" s="133"/>
      <c r="HN15" s="133"/>
      <c r="HX15" s="133"/>
    </row>
    <row xmlns:x14ac="http://schemas.microsoft.com/office/spreadsheetml/2009/9/ac" r="16" s="2" customFormat="true" x14ac:dyDescent="0.25">
      <c r="A16" s="381" t="str">
        <f ca="true">IF(ISBLANK('Data Summary'!A18),"",'Data Summary'!A18)</f>
        <v/>
      </c>
      <c r="B16" s="124"/>
      <c r="C16" s="21"/>
      <c r="D16" s="79"/>
      <c r="E16" s="45"/>
      <c r="F16" s="7"/>
      <c r="G16" s="7"/>
      <c r="H16" s="7"/>
      <c r="I16" s="26"/>
      <c r="J16" s="11"/>
      <c r="K16" s="16"/>
      <c r="L16" s="124"/>
      <c r="M16" s="21"/>
      <c r="N16" s="79"/>
      <c r="O16" s="45"/>
      <c r="P16" s="45"/>
      <c r="Q16" s="7"/>
      <c r="R16" s="7"/>
      <c r="S16" s="26"/>
      <c r="T16" s="11"/>
      <c r="U16" s="16"/>
      <c r="V16" s="124" t="s">
        <v>224</v>
      </c>
      <c r="W16" s="21">
        <v>0.5</v>
      </c>
      <c r="X16" s="79">
        <v>17.5</v>
      </c>
      <c r="Y16" s="45"/>
      <c r="Z16" s="45"/>
      <c r="AA16" s="7"/>
      <c r="AB16" s="7"/>
      <c r="AC16" s="26"/>
      <c r="AD16" s="11"/>
      <c r="AE16" s="16"/>
      <c r="AF16" s="124"/>
      <c r="AG16" s="21"/>
      <c r="AH16" s="79"/>
      <c r="AI16" s="45"/>
      <c r="AJ16" s="45"/>
      <c r="AK16" s="7"/>
      <c r="AL16" s="7"/>
      <c r="AM16" s="26"/>
      <c r="AN16" s="11"/>
      <c r="AO16" s="16"/>
      <c r="AP16" s="124"/>
      <c r="AQ16" s="21"/>
      <c r="AR16" s="79"/>
      <c r="AS16" s="45"/>
      <c r="AT16" s="45"/>
      <c r="AU16" s="7"/>
      <c r="AV16" s="7"/>
      <c r="AW16" s="26"/>
      <c r="AX16" s="11"/>
      <c r="AY16" s="16"/>
      <c r="AZ16" s="124"/>
      <c r="BA16" s="21"/>
      <c r="BB16" s="79"/>
      <c r="BC16" s="45"/>
      <c r="BD16" s="45"/>
      <c r="BE16" s="7"/>
      <c r="BF16" s="7"/>
      <c r="BG16" s="26"/>
      <c r="BH16" s="11"/>
      <c r="BI16" s="16"/>
      <c r="BJ16" s="124"/>
      <c r="BK16" s="21"/>
      <c r="BL16" s="79"/>
      <c r="BM16" s="45"/>
      <c r="BN16" s="45"/>
      <c r="BO16" s="7"/>
      <c r="BP16" s="7"/>
      <c r="BQ16" s="26"/>
      <c r="BR16" s="11"/>
      <c r="BS16" s="16"/>
      <c r="BT16" s="133"/>
      <c r="CD16" s="133"/>
      <c r="CN16" s="133"/>
      <c r="CX16" s="133"/>
      <c r="DH16" s="133"/>
      <c r="DR16" s="133"/>
      <c r="EB16" s="133"/>
      <c r="EL16" s="133"/>
      <c r="EV16" s="133"/>
      <c r="FF16" s="133"/>
      <c r="FP16" s="133"/>
      <c r="FZ16" s="133"/>
      <c r="GJ16" s="133"/>
      <c r="GT16" s="133"/>
      <c r="HD16" s="133"/>
      <c r="HN16" s="133"/>
      <c r="HX16" s="133"/>
    </row>
    <row xmlns:x14ac="http://schemas.microsoft.com/office/spreadsheetml/2009/9/ac" r="17" s="2" customFormat="true" x14ac:dyDescent="0.25">
      <c r="A17" s="381" t="str">
        <f ca="true">IF(ISBLANK('Data Summary'!A19),"",'Data Summary'!A19)</f>
        <v/>
      </c>
      <c r="B17" s="124"/>
      <c r="C17" s="22"/>
      <c r="D17" s="45"/>
      <c r="E17" s="7"/>
      <c r="F17" s="7"/>
      <c r="G17" s="7"/>
      <c r="H17" s="7"/>
      <c r="I17" s="26"/>
      <c r="J17" s="11"/>
      <c r="K17" s="16"/>
      <c r="L17" s="124"/>
      <c r="M17" s="22"/>
      <c r="N17" s="45"/>
      <c r="O17" s="7"/>
      <c r="P17" s="7"/>
      <c r="Q17" s="7"/>
      <c r="R17" s="7"/>
      <c r="S17" s="26"/>
      <c r="T17" s="11"/>
      <c r="U17" s="16"/>
      <c r="V17" s="124" t="s">
        <v>225</v>
      </c>
      <c r="W17" s="22">
        <v>1</v>
      </c>
      <c r="X17" s="45">
        <v>39.333333333333336</v>
      </c>
      <c r="Y17" s="7"/>
      <c r="Z17" s="7"/>
      <c r="AA17" s="7"/>
      <c r="AB17" s="7"/>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24"/>
      <c r="BA17" s="22"/>
      <c r="BB17" s="45"/>
      <c r="BC17" s="7"/>
      <c r="BD17" s="7"/>
      <c r="BE17" s="7"/>
      <c r="BF17" s="7"/>
      <c r="BG17" s="26"/>
      <c r="BH17" s="11"/>
      <c r="BI17" s="16"/>
      <c r="BJ17" s="124"/>
      <c r="BK17" s="22"/>
      <c r="BL17" s="45"/>
      <c r="BM17" s="7"/>
      <c r="BN17" s="7"/>
      <c r="BO17" s="7"/>
      <c r="BP17" s="7"/>
      <c r="BQ17" s="26"/>
      <c r="BR17" s="11"/>
      <c r="BS17" s="16"/>
      <c r="BT17" s="133"/>
      <c r="CD17" s="133"/>
      <c r="CN17" s="133"/>
      <c r="CX17" s="133"/>
      <c r="DH17" s="133"/>
      <c r="DR17" s="133"/>
      <c r="EB17" s="133"/>
      <c r="EL17" s="133"/>
      <c r="EV17" s="133"/>
      <c r="FF17" s="133"/>
      <c r="FP17" s="133"/>
      <c r="FZ17" s="133"/>
      <c r="GJ17" s="133"/>
      <c r="GT17" s="133"/>
      <c r="HD17" s="133"/>
      <c r="HN17" s="133"/>
      <c r="HX17" s="133"/>
    </row>
    <row xmlns:x14ac="http://schemas.microsoft.com/office/spreadsheetml/2009/9/ac" r="18" s="2" customFormat="true" x14ac:dyDescent="0.25">
      <c r="A18" s="381" t="str">
        <f ca="true">IF(ISBLANK('Data Summary'!A20),"",'Data Summary'!A20)</f>
        <v/>
      </c>
      <c r="B18" s="124"/>
      <c r="C18" s="22"/>
      <c r="D18" s="7"/>
      <c r="E18" s="7"/>
      <c r="F18" s="7"/>
      <c r="G18" s="7"/>
      <c r="H18" s="7"/>
      <c r="I18" s="26"/>
      <c r="J18" s="11"/>
      <c r="K18" s="16"/>
      <c r="L18" s="124"/>
      <c r="M18" s="22"/>
      <c r="N18" s="7"/>
      <c r="O18" s="7"/>
      <c r="P18" s="7"/>
      <c r="Q18" s="7"/>
      <c r="R18" s="7"/>
      <c r="S18" s="26"/>
      <c r="T18" s="11"/>
      <c r="U18" s="16"/>
      <c r="V18" s="124" t="s">
        <v>226</v>
      </c>
      <c r="W18" s="22">
        <v>1</v>
      </c>
      <c r="X18" s="7">
        <v>1</v>
      </c>
      <c r="Y18" s="7"/>
      <c r="Z18" s="7"/>
      <c r="AA18" s="7"/>
      <c r="AB18" s="7"/>
      <c r="AC18" s="26"/>
      <c r="AD18" s="11"/>
      <c r="AE18" s="16"/>
      <c r="AF18" s="124"/>
      <c r="AG18" s="22"/>
      <c r="AH18" s="7"/>
      <c r="AI18" s="7"/>
      <c r="AJ18" s="7"/>
      <c r="AK18" s="7"/>
      <c r="AL18" s="7"/>
      <c r="AM18" s="26"/>
      <c r="AN18" s="11"/>
      <c r="AO18" s="16"/>
      <c r="AP18" s="124"/>
      <c r="AQ18" s="22"/>
      <c r="AR18" s="7"/>
      <c r="AS18" s="7"/>
      <c r="AT18" s="7"/>
      <c r="AU18" s="7"/>
      <c r="AV18" s="7"/>
      <c r="AW18" s="26"/>
      <c r="AX18" s="11"/>
      <c r="AY18" s="16"/>
      <c r="AZ18" s="124"/>
      <c r="BA18" s="22"/>
      <c r="BB18" s="7"/>
      <c r="BC18" s="7"/>
      <c r="BD18" s="7"/>
      <c r="BE18" s="7"/>
      <c r="BF18" s="7"/>
      <c r="BG18" s="26"/>
      <c r="BH18" s="11"/>
      <c r="BI18" s="16"/>
      <c r="BJ18" s="124"/>
      <c r="BK18" s="22"/>
      <c r="BL18" s="7"/>
      <c r="BM18" s="7"/>
      <c r="BN18" s="7"/>
      <c r="BO18" s="7"/>
      <c r="BP18" s="7"/>
      <c r="BQ18" s="26"/>
      <c r="BR18" s="11"/>
      <c r="BS18" s="16"/>
      <c r="BT18" s="133"/>
      <c r="CD18" s="133"/>
      <c r="CN18" s="133"/>
      <c r="CX18" s="133"/>
      <c r="DH18" s="133"/>
      <c r="DR18" s="133"/>
      <c r="EB18" s="133"/>
      <c r="EL18" s="133"/>
      <c r="EV18" s="133"/>
      <c r="FF18" s="133"/>
      <c r="FP18" s="133"/>
      <c r="FZ18" s="133"/>
      <c r="GJ18" s="133"/>
      <c r="GT18" s="133"/>
      <c r="HD18" s="133"/>
      <c r="HN18" s="133"/>
      <c r="HX18" s="133"/>
    </row>
    <row xmlns:x14ac="http://schemas.microsoft.com/office/spreadsheetml/2009/9/ac" r="19" s="2" customFormat="true" x14ac:dyDescent="0.25">
      <c r="A19" s="381" t="str">
        <f ca="true">IF(ISBLANK('Data Summary'!A21),"",'Data Summary'!A21)</f>
        <v/>
      </c>
      <c r="B19" s="124"/>
      <c r="C19" s="22"/>
      <c r="D19" s="7"/>
      <c r="E19" s="7"/>
      <c r="F19" s="67"/>
      <c r="G19" s="7"/>
      <c r="H19" s="7"/>
      <c r="I19" s="26"/>
      <c r="J19" s="11"/>
      <c r="K19" s="16"/>
      <c r="L19" s="124"/>
      <c r="M19" s="22"/>
      <c r="N19" s="7"/>
      <c r="O19" s="7"/>
      <c r="P19" s="7"/>
      <c r="Q19" s="7"/>
      <c r="R19" s="7"/>
      <c r="S19" s="26"/>
      <c r="T19" s="11"/>
      <c r="U19" s="16"/>
      <c r="V19" s="124" t="s">
        <v>227</v>
      </c>
      <c r="W19" s="22">
        <v>0.5</v>
      </c>
      <c r="X19" s="7">
        <v>5.666666666666667</v>
      </c>
      <c r="Y19" s="7"/>
      <c r="Z19" s="7"/>
      <c r="AA19" s="7"/>
      <c r="AB19" s="7"/>
      <c r="AC19" s="26"/>
      <c r="AD19" s="11"/>
      <c r="AE19" s="16"/>
      <c r="AF19" s="124"/>
      <c r="AG19" s="22"/>
      <c r="AH19" s="7"/>
      <c r="AI19" s="7"/>
      <c r="AJ19" s="7"/>
      <c r="AK19" s="7"/>
      <c r="AL19" s="7"/>
      <c r="AM19" s="26"/>
      <c r="AN19" s="11"/>
      <c r="AO19" s="16"/>
      <c r="AP19" s="124"/>
      <c r="AQ19" s="22"/>
      <c r="AR19" s="7"/>
      <c r="AS19" s="7"/>
      <c r="AT19" s="7"/>
      <c r="AU19" s="7"/>
      <c r="AV19" s="7"/>
      <c r="AW19" s="26"/>
      <c r="AX19" s="11"/>
      <c r="AY19" s="16"/>
      <c r="AZ19" s="124"/>
      <c r="BA19" s="22"/>
      <c r="BB19" s="7"/>
      <c r="BC19" s="7"/>
      <c r="BD19" s="7"/>
      <c r="BE19" s="7"/>
      <c r="BF19" s="7"/>
      <c r="BG19" s="26"/>
      <c r="BH19" s="11"/>
      <c r="BI19" s="16"/>
      <c r="BJ19" s="124"/>
      <c r="BK19" s="22"/>
      <c r="BL19" s="7"/>
      <c r="BM19" s="7"/>
      <c r="BN19" s="7"/>
      <c r="BO19" s="7"/>
      <c r="BP19" s="7"/>
      <c r="BQ19" s="26"/>
      <c r="BR19" s="11"/>
      <c r="BS19" s="16"/>
      <c r="BT19" s="133"/>
      <c r="CD19" s="133"/>
      <c r="CN19" s="133"/>
      <c r="CX19" s="133"/>
      <c r="DH19" s="133"/>
      <c r="DR19" s="133"/>
      <c r="EB19" s="133"/>
      <c r="EL19" s="133"/>
      <c r="EV19" s="133"/>
      <c r="FF19" s="133"/>
      <c r="FP19" s="133"/>
      <c r="FZ19" s="133"/>
      <c r="GJ19" s="133"/>
      <c r="GT19" s="133"/>
      <c r="HD19" s="133"/>
      <c r="HN19" s="133"/>
      <c r="HX19" s="133"/>
    </row>
    <row xmlns:x14ac="http://schemas.microsoft.com/office/spreadsheetml/2009/9/ac" r="20" s="2" customFormat="true" x14ac:dyDescent="0.25">
      <c r="A20" s="381" t="str">
        <f ca="true">IF(ISBLANK('Data Summary'!A22),"",'Data Summary'!A22)</f>
        <v/>
      </c>
      <c r="B20" s="124"/>
      <c r="C20" s="21"/>
      <c r="D20" s="7"/>
      <c r="E20" s="67"/>
      <c r="F20" s="67"/>
      <c r="G20" s="7"/>
      <c r="H20" s="7"/>
      <c r="I20" s="26"/>
      <c r="J20" s="11"/>
      <c r="K20" s="16"/>
      <c r="L20" s="124"/>
      <c r="M20" s="21"/>
      <c r="N20" s="7"/>
      <c r="O20" s="67"/>
      <c r="P20" s="67"/>
      <c r="Q20" s="7"/>
      <c r="R20" s="7"/>
      <c r="S20" s="26"/>
      <c r="T20" s="11"/>
      <c r="U20" s="16"/>
      <c r="V20" s="124" t="s">
        <v>228</v>
      </c>
      <c r="W20" s="21">
        <v>0</v>
      </c>
      <c r="X20" s="7">
        <v>10.333333333333334</v>
      </c>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24"/>
      <c r="BA20" s="21"/>
      <c r="BB20" s="7"/>
      <c r="BC20" s="67"/>
      <c r="BD20" s="67"/>
      <c r="BE20" s="7"/>
      <c r="BF20" s="7"/>
      <c r="BG20" s="26"/>
      <c r="BH20" s="11"/>
      <c r="BI20" s="16"/>
      <c r="BJ20" s="124"/>
      <c r="BK20" s="21"/>
      <c r="BL20" s="7"/>
      <c r="BM20" s="67"/>
      <c r="BN20" s="67"/>
      <c r="BO20" s="7"/>
      <c r="BP20" s="7"/>
      <c r="BQ20" s="26"/>
      <c r="BR20" s="11"/>
      <c r="BS20" s="16"/>
      <c r="BT20" s="133"/>
      <c r="CD20" s="133"/>
      <c r="CN20" s="133"/>
      <c r="CX20" s="133"/>
      <c r="DH20" s="133"/>
      <c r="DR20" s="133"/>
      <c r="EB20" s="133"/>
      <c r="EL20" s="133"/>
      <c r="EV20" s="133"/>
      <c r="FF20" s="133"/>
      <c r="FP20" s="133"/>
      <c r="FZ20" s="133"/>
      <c r="GJ20" s="133"/>
      <c r="GT20" s="133"/>
      <c r="HD20" s="133"/>
      <c r="HN20" s="133"/>
      <c r="HX20" s="133"/>
    </row>
    <row xmlns:x14ac="http://schemas.microsoft.com/office/spreadsheetml/2009/9/ac" r="21" s="2" customFormat="true" x14ac:dyDescent="0.25">
      <c r="A21" s="381" t="str">
        <f ca="true">IF(ISBLANK('Data Summary'!A23),"",'Data Summary'!A23)</f>
        <v/>
      </c>
      <c r="B21" s="124"/>
      <c r="C21" s="21"/>
      <c r="D21" s="67"/>
      <c r="E21" s="67"/>
      <c r="F21" s="67"/>
      <c r="G21" s="67"/>
      <c r="H21" s="67"/>
      <c r="I21" s="68"/>
      <c r="J21" s="11"/>
      <c r="K21" s="16"/>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24"/>
      <c r="BA21" s="21"/>
      <c r="BB21" s="67"/>
      <c r="BC21" s="67"/>
      <c r="BD21" s="67"/>
      <c r="BE21" s="67"/>
      <c r="BF21" s="67"/>
      <c r="BG21" s="68"/>
      <c r="BH21" s="11"/>
      <c r="BI21" s="16"/>
      <c r="BJ21" s="124"/>
      <c r="BK21" s="21"/>
      <c r="BL21" s="67"/>
      <c r="BM21" s="67"/>
      <c r="BN21" s="67"/>
      <c r="BO21" s="67"/>
      <c r="BP21" s="67"/>
      <c r="BQ21" s="68"/>
      <c r="BR21" s="11"/>
      <c r="BS21" s="16"/>
      <c r="BT21" s="133"/>
      <c r="CD21" s="133"/>
      <c r="CN21" s="133"/>
      <c r="CX21" s="133"/>
      <c r="DH21" s="133"/>
      <c r="DR21" s="133"/>
      <c r="EB21" s="133"/>
      <c r="EL21" s="133"/>
      <c r="EV21" s="133"/>
      <c r="FF21" s="133"/>
      <c r="FP21" s="133"/>
      <c r="FZ21" s="133"/>
      <c r="GJ21" s="133"/>
      <c r="GT21" s="133"/>
      <c r="HD21" s="133"/>
      <c r="HN21" s="133"/>
      <c r="HX21" s="133"/>
    </row>
    <row xmlns:x14ac="http://schemas.microsoft.com/office/spreadsheetml/2009/9/ac" r="22" s="2" customFormat="true" x14ac:dyDescent="0.25">
      <c r="A22" s="381" t="str">
        <f ca="true">IF(ISBLANK('Data Summary'!A24),"",'Data Summary'!A24)</f>
        <v/>
      </c>
      <c r="B22" s="124"/>
      <c r="C22" s="21"/>
      <c r="D22" s="67"/>
      <c r="E22" s="67"/>
      <c r="F22" s="67"/>
      <c r="G22" s="67"/>
      <c r="H22" s="67"/>
      <c r="I22" s="68"/>
      <c r="J22" s="11"/>
      <c r="K22" s="16"/>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24"/>
      <c r="BA22" s="21"/>
      <c r="BB22" s="67"/>
      <c r="BC22" s="67"/>
      <c r="BD22" s="67"/>
      <c r="BE22" s="67"/>
      <c r="BF22" s="67"/>
      <c r="BG22" s="68"/>
      <c r="BH22" s="11"/>
      <c r="BI22" s="16"/>
      <c r="BJ22" s="124"/>
      <c r="BK22" s="21"/>
      <c r="BL22" s="67"/>
      <c r="BM22" s="67"/>
      <c r="BN22" s="67"/>
      <c r="BO22" s="67"/>
      <c r="BP22" s="67"/>
      <c r="BQ22" s="68"/>
      <c r="BR22" s="11"/>
      <c r="BS22" s="16"/>
      <c r="BT22" s="133"/>
      <c r="CD22" s="133"/>
      <c r="CN22" s="133"/>
      <c r="CX22" s="133"/>
      <c r="DH22" s="133"/>
      <c r="DR22" s="133"/>
      <c r="EB22" s="133"/>
      <c r="EL22" s="133"/>
      <c r="EV22" s="133"/>
      <c r="FF22" s="133"/>
      <c r="FP22" s="133"/>
      <c r="FZ22" s="133"/>
      <c r="GJ22" s="133"/>
      <c r="GT22" s="133"/>
      <c r="HD22" s="133"/>
      <c r="HN22" s="133"/>
      <c r="HX22" s="133"/>
    </row>
    <row xmlns:x14ac="http://schemas.microsoft.com/office/spreadsheetml/2009/9/ac" r="23" s="2" customFormat="true" x14ac:dyDescent="0.25">
      <c r="A23" s="381" t="str">
        <f ca="true">IF(ISBLANK('Data Summary'!A25),"",'Data Summary'!A25)</f>
        <v/>
      </c>
      <c r="B23" s="124"/>
      <c r="C23" s="21"/>
      <c r="D23" s="67"/>
      <c r="E23" s="67"/>
      <c r="F23" s="67"/>
      <c r="G23" s="67"/>
      <c r="H23" s="67"/>
      <c r="I23" s="68"/>
      <c r="J23" s="11"/>
      <c r="K23" s="16"/>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24"/>
      <c r="BA23" s="21"/>
      <c r="BB23" s="67"/>
      <c r="BC23" s="67"/>
      <c r="BD23" s="67"/>
      <c r="BE23" s="67"/>
      <c r="BF23" s="67"/>
      <c r="BG23" s="68"/>
      <c r="BH23" s="11"/>
      <c r="BI23" s="16"/>
      <c r="BJ23" s="124"/>
      <c r="BK23" s="21"/>
      <c r="BL23" s="67"/>
      <c r="BM23" s="67"/>
      <c r="BN23" s="67"/>
      <c r="BO23" s="67"/>
      <c r="BP23" s="67"/>
      <c r="BQ23" s="68"/>
      <c r="BR23" s="11"/>
      <c r="BS23" s="16"/>
      <c r="BT23" s="133"/>
      <c r="CD23" s="133"/>
      <c r="CN23" s="133"/>
      <c r="CX23" s="133"/>
      <c r="DH23" s="133"/>
      <c r="DR23" s="133"/>
      <c r="EB23" s="133"/>
      <c r="EL23" s="133"/>
      <c r="EV23" s="133"/>
      <c r="FF23" s="133"/>
      <c r="FP23" s="133"/>
      <c r="FZ23" s="133"/>
      <c r="GJ23" s="133"/>
      <c r="GT23" s="133"/>
      <c r="HD23" s="133"/>
      <c r="HN23" s="133"/>
      <c r="HX23" s="133"/>
    </row>
    <row xmlns:x14ac="http://schemas.microsoft.com/office/spreadsheetml/2009/9/ac" r="24" s="2" customFormat="true" x14ac:dyDescent="0.25">
      <c r="A24" s="381" t="str">
        <f ca="true">IF(ISBLANK('Data Summary'!A26),"",'Data Summary'!A26)</f>
        <v/>
      </c>
      <c r="B24" s="124"/>
      <c r="C24" s="21"/>
      <c r="D24" s="67"/>
      <c r="E24" s="67"/>
      <c r="F24" s="67"/>
      <c r="G24" s="67"/>
      <c r="H24" s="67"/>
      <c r="I24" s="68"/>
      <c r="J24" s="11"/>
      <c r="K24" s="16"/>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24"/>
      <c r="BA24" s="21"/>
      <c r="BB24" s="67"/>
      <c r="BC24" s="67"/>
      <c r="BD24" s="67"/>
      <c r="BE24" s="67"/>
      <c r="BF24" s="67"/>
      <c r="BG24" s="68"/>
      <c r="BH24" s="11"/>
      <c r="BI24" s="16"/>
      <c r="BJ24" s="124"/>
      <c r="BK24" s="21"/>
      <c r="BL24" s="67"/>
      <c r="BM24" s="67"/>
      <c r="BN24" s="67"/>
      <c r="BO24" s="67"/>
      <c r="BP24" s="67"/>
      <c r="BQ24" s="68"/>
      <c r="BR24" s="11"/>
      <c r="BS24" s="16"/>
      <c r="BT24" s="133"/>
      <c r="CD24" s="133"/>
      <c r="CN24" s="133"/>
      <c r="CX24" s="133"/>
      <c r="DH24" s="133"/>
      <c r="DR24" s="133"/>
      <c r="EB24" s="133"/>
      <c r="EL24" s="133"/>
      <c r="EV24" s="133"/>
      <c r="FF24" s="133"/>
      <c r="FP24" s="133"/>
      <c r="FZ24" s="133"/>
      <c r="GJ24" s="133"/>
      <c r="GT24" s="133"/>
      <c r="HD24" s="133"/>
      <c r="HN24" s="133"/>
      <c r="HX24" s="133"/>
    </row>
    <row xmlns:x14ac="http://schemas.microsoft.com/office/spreadsheetml/2009/9/ac" r="25" s="2" customFormat="true" x14ac:dyDescent="0.25">
      <c r="A25" s="381" t="str">
        <f ca="true">IF(ISBLANK('Data Summary'!A27),"",'Data Summary'!A27)</f>
        <v/>
      </c>
      <c r="B25" s="124"/>
      <c r="C25" s="21"/>
      <c r="D25" s="67"/>
      <c r="E25" s="67"/>
      <c r="F25" s="67"/>
      <c r="G25" s="67"/>
      <c r="H25" s="67"/>
      <c r="I25" s="68"/>
      <c r="J25" s="11"/>
      <c r="K25" s="16"/>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24"/>
      <c r="BA25" s="21"/>
      <c r="BB25" s="67"/>
      <c r="BC25" s="67"/>
      <c r="BD25" s="67"/>
      <c r="BE25" s="67"/>
      <c r="BF25" s="67"/>
      <c r="BG25" s="68"/>
      <c r="BH25" s="11"/>
      <c r="BI25" s="16"/>
      <c r="BJ25" s="124"/>
      <c r="BK25" s="21"/>
      <c r="BL25" s="67"/>
      <c r="BM25" s="67"/>
      <c r="BN25" s="67"/>
      <c r="BO25" s="67"/>
      <c r="BP25" s="67"/>
      <c r="BQ25" s="68"/>
      <c r="BR25" s="11"/>
      <c r="BS25" s="16"/>
      <c r="BT25" s="133"/>
      <c r="CD25" s="133"/>
      <c r="CN25" s="133"/>
      <c r="CX25" s="133"/>
      <c r="DH25" s="133"/>
      <c r="DR25" s="133"/>
      <c r="EB25" s="133"/>
      <c r="EL25" s="133"/>
      <c r="EV25" s="133"/>
      <c r="FF25" s="133"/>
      <c r="FP25" s="133"/>
      <c r="FZ25" s="133"/>
      <c r="GJ25" s="133"/>
      <c r="GT25" s="133"/>
      <c r="HD25" s="133"/>
      <c r="HN25" s="133"/>
      <c r="HX25" s="133"/>
    </row>
    <row xmlns:x14ac="http://schemas.microsoft.com/office/spreadsheetml/2009/9/ac" r="26" s="2" customFormat="true" x14ac:dyDescent="0.25">
      <c r="A26" s="381" t="str">
        <f ca="true">IF(ISBLANK('Data Summary'!A28),"",'Data Summary'!A28)</f>
        <v/>
      </c>
      <c r="B26" s="124"/>
      <c r="C26" s="21"/>
      <c r="D26" s="6"/>
      <c r="E26" s="6"/>
      <c r="F26" s="6"/>
      <c r="G26" s="6"/>
      <c r="H26" s="6"/>
      <c r="I26" s="27"/>
      <c r="J26" s="11"/>
      <c r="K26" s="16"/>
      <c r="L26" s="124"/>
      <c r="M26" s="23"/>
      <c r="N26" s="6"/>
      <c r="O26" s="6"/>
      <c r="P26" s="6"/>
      <c r="Q26" s="6"/>
      <c r="R26" s="6"/>
      <c r="S26" s="27"/>
      <c r="T26" s="11"/>
      <c r="U26" s="16"/>
      <c r="V26" s="124"/>
      <c r="W26" s="23"/>
      <c r="X26" s="6"/>
      <c r="Y26" s="6"/>
      <c r="Z26" s="6"/>
      <c r="AA26" s="6"/>
      <c r="AB26" s="6"/>
      <c r="AC26" s="27"/>
      <c r="AD26" s="11"/>
      <c r="AE26" s="16"/>
      <c r="AF26" s="124"/>
      <c r="AG26" s="23"/>
      <c r="AH26" s="6"/>
      <c r="AI26" s="6"/>
      <c r="AJ26" s="6"/>
      <c r="AK26" s="6"/>
      <c r="AL26" s="6"/>
      <c r="AM26" s="27"/>
      <c r="AN26" s="11"/>
      <c r="AO26" s="16"/>
      <c r="AP26" s="124"/>
      <c r="AQ26" s="23"/>
      <c r="AR26" s="6"/>
      <c r="AS26" s="6"/>
      <c r="AT26" s="6"/>
      <c r="AU26" s="6"/>
      <c r="AV26" s="6"/>
      <c r="AW26" s="27"/>
      <c r="AX26" s="11"/>
      <c r="AY26" s="16"/>
      <c r="AZ26" s="124"/>
      <c r="BA26" s="23"/>
      <c r="BB26" s="6"/>
      <c r="BC26" s="6"/>
      <c r="BD26" s="6"/>
      <c r="BE26" s="6"/>
      <c r="BF26" s="6"/>
      <c r="BG26" s="27"/>
      <c r="BH26" s="11"/>
      <c r="BI26" s="16"/>
      <c r="BJ26" s="124"/>
      <c r="BK26" s="23"/>
      <c r="BL26" s="6"/>
      <c r="BM26" s="6"/>
      <c r="BN26" s="6"/>
      <c r="BO26" s="6"/>
      <c r="BP26" s="6"/>
      <c r="BQ26" s="27"/>
      <c r="BR26" s="11"/>
      <c r="BS26" s="16"/>
      <c r="BT26" s="133"/>
      <c r="CD26" s="133"/>
      <c r="CN26" s="133"/>
      <c r="CX26" s="133"/>
      <c r="DH26" s="133"/>
      <c r="DR26" s="133"/>
      <c r="EB26" s="133"/>
      <c r="EL26" s="133"/>
      <c r="EV26" s="133"/>
      <c r="FF26" s="133"/>
      <c r="FP26" s="133"/>
      <c r="FZ26" s="133"/>
      <c r="GJ26" s="133"/>
      <c r="GT26" s="133"/>
      <c r="HD26" s="133"/>
      <c r="HN26" s="133"/>
      <c r="HX26" s="133"/>
    </row>
    <row xmlns:x14ac="http://schemas.microsoft.com/office/spreadsheetml/2009/9/ac" r="27" s="2" customFormat="true" ht="93" customHeight="true" x14ac:dyDescent="0.25">
      <c r="A27" s="381" t="str">
        <f ca="true">IF(ISBLANK('Data Summary'!A29),"",'Data Summary'!A29)</f>
        <v/>
      </c>
      <c r="B27" s="125" t="s">
        <v>12</v>
      </c>
      <c r="C27" s="573" t="s">
        <v>185</v>
      </c>
      <c r="D27" s="573"/>
      <c r="E27" s="573"/>
      <c r="F27" s="573"/>
      <c r="G27" s="573"/>
      <c r="H27" s="573"/>
      <c r="I27" s="574"/>
      <c r="J27" s="11"/>
      <c r="K27" s="16"/>
      <c r="L27" s="125" t="s">
        <v>12</v>
      </c>
      <c r="M27" s="573" t="s">
        <v>167</v>
      </c>
      <c r="N27" s="573"/>
      <c r="O27" s="573"/>
      <c r="P27" s="573"/>
      <c r="Q27" s="573"/>
      <c r="R27" s="573"/>
      <c r="S27" s="574"/>
      <c r="T27" s="11"/>
      <c r="U27" s="16"/>
      <c r="V27" s="125" t="s">
        <v>12</v>
      </c>
      <c r="W27" s="573" t="s">
        <v>223</v>
      </c>
      <c r="X27" s="573"/>
      <c r="Y27" s="573"/>
      <c r="Z27" s="573"/>
      <c r="AA27" s="573"/>
      <c r="AB27" s="573"/>
      <c r="AC27" s="574"/>
      <c r="AD27" s="11"/>
      <c r="AE27" s="16"/>
      <c r="AF27" s="125" t="s">
        <v>12</v>
      </c>
      <c r="AG27" s="573" t="s">
        <v>236</v>
      </c>
      <c r="AH27" s="573"/>
      <c r="AI27" s="573"/>
      <c r="AJ27" s="573"/>
      <c r="AK27" s="573"/>
      <c r="AL27" s="573"/>
      <c r="AM27" s="574"/>
      <c r="AN27" s="11"/>
      <c r="AO27" s="16"/>
      <c r="AP27" s="125" t="s">
        <v>12</v>
      </c>
      <c r="AQ27" s="573" t="s">
        <v>236</v>
      </c>
      <c r="AR27" s="573"/>
      <c r="AS27" s="573"/>
      <c r="AT27" s="573"/>
      <c r="AU27" s="573"/>
      <c r="AV27" s="573"/>
      <c r="AW27" s="574"/>
      <c r="AX27" s="11"/>
      <c r="AY27" s="16"/>
      <c r="AZ27" s="125" t="s">
        <v>12</v>
      </c>
      <c r="BA27" s="569" t="s">
        <v>280</v>
      </c>
      <c r="BB27" s="570"/>
      <c r="BC27" s="570"/>
      <c r="BD27" s="570"/>
      <c r="BE27" s="570"/>
      <c r="BF27" s="570"/>
      <c r="BG27" s="571"/>
      <c r="BH27" s="11"/>
      <c r="BI27" s="16"/>
      <c r="BJ27" s="125" t="s">
        <v>12</v>
      </c>
      <c r="BK27" s="569"/>
      <c r="BL27" s="570"/>
      <c r="BM27" s="570"/>
      <c r="BN27" s="570"/>
      <c r="BO27" s="570"/>
      <c r="BP27" s="570"/>
      <c r="BQ27" s="571"/>
      <c r="BR27" s="11"/>
      <c r="BS27" s="16"/>
      <c r="BT27" s="133"/>
      <c r="CD27" s="133"/>
      <c r="CN27" s="133"/>
      <c r="CX27" s="133"/>
      <c r="DH27" s="133"/>
      <c r="DR27" s="133"/>
      <c r="EB27" s="133"/>
      <c r="EL27" s="133"/>
      <c r="EV27" s="133"/>
      <c r="FF27" s="133"/>
      <c r="FP27" s="133"/>
      <c r="FZ27" s="133"/>
      <c r="GJ27" s="133"/>
      <c r="GT27" s="133"/>
      <c r="HD27" s="133"/>
      <c r="HN27" s="133"/>
      <c r="HX27" s="133"/>
    </row>
    <row xmlns:x14ac="http://schemas.microsoft.com/office/spreadsheetml/2009/9/ac" r="28" s="2" customFormat="true" ht="15.75" customHeight="true" x14ac:dyDescent="0.25">
      <c r="A28" s="381" t="str">
        <f ca="true">IF(ISBLANK('Data Summary'!A30),"",'Data Summary'!A30)</f>
        <v/>
      </c>
      <c r="B28" s="125"/>
      <c r="C28" s="64" t="s">
        <v>120</v>
      </c>
      <c r="D28" s="52" t="s">
        <v>184</v>
      </c>
      <c r="E28" s="111"/>
      <c r="F28" s="111"/>
      <c r="G28" s="111"/>
      <c r="H28" s="111"/>
      <c r="I28" s="102"/>
      <c r="J28" s="11"/>
      <c r="K28" s="16"/>
      <c r="L28" s="125"/>
      <c r="M28" s="64" t="s">
        <v>120</v>
      </c>
      <c r="N28" s="52" t="s">
        <v>165</v>
      </c>
      <c r="O28" s="52"/>
      <c r="P28" s="52"/>
      <c r="Q28" s="52"/>
      <c r="R28" s="52" t="s">
        <v>165</v>
      </c>
      <c r="S28" s="102"/>
      <c r="T28" s="11"/>
      <c r="U28" s="16"/>
      <c r="V28" s="125"/>
      <c r="W28" s="64" t="s">
        <v>120</v>
      </c>
      <c r="X28" s="52" t="s">
        <v>184</v>
      </c>
      <c r="Y28" s="52"/>
      <c r="Z28" s="52"/>
      <c r="AA28" s="52"/>
      <c r="AB28" s="52"/>
      <c r="AC28" s="204"/>
      <c r="AD28" s="11"/>
      <c r="AE28" s="16"/>
      <c r="AF28" s="125"/>
      <c r="AG28" s="64" t="s">
        <v>120</v>
      </c>
      <c r="AH28" s="52"/>
      <c r="AI28" s="52"/>
      <c r="AJ28" s="52"/>
      <c r="AK28" s="52"/>
      <c r="AL28" s="52"/>
      <c r="AM28" s="204"/>
      <c r="AN28" s="11"/>
      <c r="AO28" s="16"/>
      <c r="AP28" s="125"/>
      <c r="AQ28" s="64" t="s">
        <v>120</v>
      </c>
      <c r="AR28" s="52"/>
      <c r="AS28" s="52"/>
      <c r="AT28" s="52"/>
      <c r="AU28" s="52"/>
      <c r="AV28" s="52"/>
      <c r="AW28" s="204"/>
      <c r="AX28" s="11"/>
      <c r="AY28" s="16"/>
      <c r="AZ28" s="125"/>
      <c r="BA28" s="64" t="s">
        <v>120</v>
      </c>
      <c r="BB28" s="52" t="s">
        <v>184</v>
      </c>
      <c r="BC28" s="52"/>
      <c r="BD28" s="52"/>
      <c r="BE28" s="52"/>
      <c r="BF28" s="52" t="s">
        <v>184</v>
      </c>
      <c r="BG28" s="100"/>
      <c r="BH28" s="11"/>
      <c r="BI28" s="16"/>
      <c r="BJ28" s="125"/>
      <c r="BK28" s="64" t="s">
        <v>120</v>
      </c>
      <c r="BL28" s="52" t="s">
        <v>165</v>
      </c>
      <c r="BM28" s="52" t="s">
        <v>165</v>
      </c>
      <c r="BN28" s="52" t="s">
        <v>165</v>
      </c>
      <c r="BO28" s="52"/>
      <c r="BP28" s="52"/>
      <c r="BQ28" s="100"/>
      <c r="BR28" s="11"/>
      <c r="BS28" s="16"/>
      <c r="BT28" s="133"/>
      <c r="CD28" s="133"/>
      <c r="CN28" s="133"/>
      <c r="CX28" s="133"/>
      <c r="DH28" s="133"/>
      <c r="DR28" s="133"/>
      <c r="EB28" s="133"/>
      <c r="EL28" s="133"/>
      <c r="EV28" s="133"/>
      <c r="FF28" s="133"/>
      <c r="FP28" s="133"/>
      <c r="FZ28" s="133"/>
      <c r="GJ28" s="133"/>
      <c r="GT28" s="133"/>
      <c r="HD28" s="133"/>
      <c r="HN28" s="133"/>
      <c r="HX28" s="133"/>
    </row>
    <row xmlns:x14ac="http://schemas.microsoft.com/office/spreadsheetml/2009/9/ac" r="29" s="2" customFormat="true" ht="15" customHeight="true" x14ac:dyDescent="0.25">
      <c r="A29" s="381" t="str">
        <f ca="true">IF(ISBLANK('Data Summary'!A31),"",'Data Summary'!A31)</f>
        <v/>
      </c>
      <c r="B29" s="125"/>
      <c r="C29" s="64" t="s">
        <v>102</v>
      </c>
      <c r="D29" s="52"/>
      <c r="E29" s="52"/>
      <c r="F29" s="52"/>
      <c r="G29" s="52"/>
      <c r="H29" s="52"/>
      <c r="I29" s="100"/>
      <c r="J29" s="11"/>
      <c r="K29" s="16"/>
      <c r="L29" s="125"/>
      <c r="M29" s="64" t="s">
        <v>102</v>
      </c>
      <c r="N29" s="52"/>
      <c r="O29" s="52"/>
      <c r="P29" s="52"/>
      <c r="Q29" s="52"/>
      <c r="R29" s="52"/>
      <c r="S29" s="100"/>
      <c r="T29" s="11"/>
      <c r="U29" s="16"/>
      <c r="V29" s="125"/>
      <c r="W29" s="64" t="s">
        <v>102</v>
      </c>
      <c r="X29" s="52" t="s">
        <v>184</v>
      </c>
      <c r="Y29" s="52"/>
      <c r="Z29" s="52"/>
      <c r="AA29" s="52"/>
      <c r="AB29" s="52"/>
      <c r="AC29" s="100"/>
      <c r="AD29" s="11"/>
      <c r="AE29" s="16"/>
      <c r="AF29" s="125"/>
      <c r="AG29" s="64" t="s">
        <v>102</v>
      </c>
      <c r="AH29" s="52"/>
      <c r="AI29" s="52"/>
      <c r="AJ29" s="52"/>
      <c r="AK29" s="52"/>
      <c r="AL29" s="52"/>
      <c r="AM29" s="100"/>
      <c r="AN29" s="11"/>
      <c r="AO29" s="16"/>
      <c r="AP29" s="125"/>
      <c r="AQ29" s="64" t="s">
        <v>102</v>
      </c>
      <c r="AR29" s="52"/>
      <c r="AS29" s="52"/>
      <c r="AT29" s="52"/>
      <c r="AU29" s="52"/>
      <c r="AV29" s="52"/>
      <c r="AW29" s="100"/>
      <c r="AX29" s="11"/>
      <c r="AY29" s="16"/>
      <c r="AZ29" s="125"/>
      <c r="BA29" s="64" t="s">
        <v>102</v>
      </c>
      <c r="BB29" s="52"/>
      <c r="BC29" s="52"/>
      <c r="BD29" s="52"/>
      <c r="BE29" s="52"/>
      <c r="BF29" s="52"/>
      <c r="BG29" s="100"/>
      <c r="BH29" s="11"/>
      <c r="BI29" s="16"/>
      <c r="BJ29" s="125"/>
      <c r="BK29" s="64" t="s">
        <v>102</v>
      </c>
      <c r="BL29" s="52"/>
      <c r="BM29" s="52"/>
      <c r="BN29" s="52"/>
      <c r="BO29" s="52"/>
      <c r="BP29" s="52"/>
      <c r="BQ29" s="100"/>
      <c r="BR29" s="11"/>
      <c r="BS29" s="16"/>
      <c r="BT29" s="133"/>
      <c r="CD29" s="133"/>
      <c r="CN29" s="133"/>
      <c r="CX29" s="133"/>
      <c r="DH29" s="133"/>
      <c r="DR29" s="133"/>
      <c r="EB29" s="133"/>
      <c r="EL29" s="133"/>
      <c r="EV29" s="133"/>
      <c r="FF29" s="133"/>
      <c r="FP29" s="133"/>
      <c r="FZ29" s="133"/>
      <c r="GJ29" s="133"/>
      <c r="GT29" s="133"/>
      <c r="HD29" s="133"/>
      <c r="HN29" s="133"/>
      <c r="HX29" s="133"/>
    </row>
    <row xmlns:x14ac="http://schemas.microsoft.com/office/spreadsheetml/2009/9/ac" r="30" s="2" customFormat="true" ht="15" customHeight="true" x14ac:dyDescent="0.25">
      <c r="A30" s="381" t="str">
        <f ca="true">IF(ISBLANK('Data Summary'!A32),"",'Data Summary'!A32)</f>
        <v/>
      </c>
      <c r="B30" s="125"/>
      <c r="C30" s="64" t="s">
        <v>127</v>
      </c>
      <c r="D30" s="52"/>
      <c r="E30" s="52"/>
      <c r="F30" s="52"/>
      <c r="G30" s="52"/>
      <c r="H30" s="52"/>
      <c r="I30" s="100"/>
      <c r="J30" s="11"/>
      <c r="K30" s="16"/>
      <c r="L30" s="125"/>
      <c r="M30" s="64" t="s">
        <v>127</v>
      </c>
      <c r="N30" s="52"/>
      <c r="O30" s="52"/>
      <c r="P30" s="52"/>
      <c r="Q30" s="52"/>
      <c r="R30" s="52"/>
      <c r="S30" s="100"/>
      <c r="T30" s="11"/>
      <c r="U30" s="16"/>
      <c r="V30" s="125"/>
      <c r="W30" s="64" t="s">
        <v>127</v>
      </c>
      <c r="X30" s="52"/>
      <c r="Y30" s="52"/>
      <c r="Z30" s="52"/>
      <c r="AA30" s="52"/>
      <c r="AB30" s="52"/>
      <c r="AC30" s="100"/>
      <c r="AD30" s="11"/>
      <c r="AE30" s="16"/>
      <c r="AF30" s="125"/>
      <c r="AG30" s="64" t="s">
        <v>127</v>
      </c>
      <c r="AH30" s="52"/>
      <c r="AI30" s="52"/>
      <c r="AJ30" s="52"/>
      <c r="AK30" s="52"/>
      <c r="AL30" s="52"/>
      <c r="AM30" s="100"/>
      <c r="AN30" s="11"/>
      <c r="AO30" s="16"/>
      <c r="AP30" s="125"/>
      <c r="AQ30" s="64" t="s">
        <v>127</v>
      </c>
      <c r="AR30" s="52"/>
      <c r="AS30" s="52"/>
      <c r="AT30" s="52"/>
      <c r="AU30" s="52"/>
      <c r="AV30" s="52"/>
      <c r="AW30" s="100"/>
      <c r="AX30" s="11"/>
      <c r="AY30" s="16"/>
      <c r="AZ30" s="125"/>
      <c r="BA30" s="64" t="s">
        <v>127</v>
      </c>
      <c r="BB30" s="52"/>
      <c r="BC30" s="52"/>
      <c r="BD30" s="52"/>
      <c r="BE30" s="52"/>
      <c r="BF30" s="52"/>
      <c r="BG30" s="100"/>
      <c r="BH30" s="11"/>
      <c r="BI30" s="16"/>
      <c r="BJ30" s="125"/>
      <c r="BK30" s="64" t="s">
        <v>127</v>
      </c>
      <c r="BL30" s="52"/>
      <c r="BM30" s="52"/>
      <c r="BN30" s="52"/>
      <c r="BO30" s="52"/>
      <c r="BP30" s="52"/>
      <c r="BQ30" s="100"/>
      <c r="BR30" s="11"/>
      <c r="BS30" s="16"/>
      <c r="BT30" s="133"/>
      <c r="CD30" s="133"/>
      <c r="CN30" s="133"/>
      <c r="CX30" s="133"/>
      <c r="DH30" s="133"/>
      <c r="DR30" s="133"/>
      <c r="EB30" s="133"/>
      <c r="EL30" s="133"/>
      <c r="EV30" s="133"/>
      <c r="FF30" s="133"/>
      <c r="FP30" s="133"/>
      <c r="FZ30" s="133"/>
      <c r="GJ30" s="133"/>
      <c r="GT30" s="133"/>
      <c r="HD30" s="133"/>
      <c r="HN30" s="133"/>
      <c r="HX30" s="133"/>
    </row>
    <row xmlns:x14ac="http://schemas.microsoft.com/office/spreadsheetml/2009/9/ac" r="31" ht="16.5" customHeight="true" x14ac:dyDescent="0.25">
      <c r="A31" s="381" t="str">
        <f ca="true">IF(ISBLANK('Data Summary'!A33),"",'Data Summary'!A33)</f>
        <v/>
      </c>
      <c r="B31" s="125"/>
      <c r="C31" s="64" t="s">
        <v>128</v>
      </c>
      <c r="D31" s="52"/>
      <c r="E31" s="52"/>
      <c r="F31" s="52"/>
      <c r="G31" s="52"/>
      <c r="H31" s="52"/>
      <c r="I31" s="100"/>
      <c r="J31" s="11"/>
      <c r="K31" s="16"/>
      <c r="L31" s="125"/>
      <c r="M31" s="64" t="s">
        <v>128</v>
      </c>
      <c r="N31" s="52"/>
      <c r="O31" s="52"/>
      <c r="P31" s="52"/>
      <c r="Q31" s="52"/>
      <c r="R31" s="52"/>
      <c r="S31" s="100"/>
      <c r="T31" s="11"/>
      <c r="U31" s="16"/>
      <c r="V31" s="125"/>
      <c r="W31" s="64" t="s">
        <v>128</v>
      </c>
      <c r="X31" s="52"/>
      <c r="Y31" s="52"/>
      <c r="Z31" s="52"/>
      <c r="AA31" s="52"/>
      <c r="AB31" s="52"/>
      <c r="AC31" s="100"/>
      <c r="AD31" s="11"/>
      <c r="AE31" s="16"/>
      <c r="AF31" s="125"/>
      <c r="AG31" s="64" t="s">
        <v>128</v>
      </c>
      <c r="AH31" s="52"/>
      <c r="AI31" s="52"/>
      <c r="AJ31" s="52"/>
      <c r="AK31" s="52"/>
      <c r="AL31" s="52"/>
      <c r="AM31" s="100"/>
      <c r="AN31" s="11"/>
      <c r="AO31" s="16"/>
      <c r="AP31" s="125"/>
      <c r="AQ31" s="64" t="s">
        <v>128</v>
      </c>
      <c r="AR31" s="52"/>
      <c r="AS31" s="52"/>
      <c r="AT31" s="52"/>
      <c r="AU31" s="52"/>
      <c r="AV31" s="52"/>
      <c r="AW31" s="100"/>
      <c r="AX31" s="11"/>
      <c r="AY31" s="16"/>
      <c r="AZ31" s="125"/>
      <c r="BA31" s="64" t="s">
        <v>128</v>
      </c>
      <c r="BB31" s="52"/>
      <c r="BC31" s="52"/>
      <c r="BD31" s="52"/>
      <c r="BE31" s="52"/>
      <c r="BF31" s="52"/>
      <c r="BG31" s="100"/>
      <c r="BH31" s="11"/>
      <c r="BI31" s="16"/>
      <c r="BJ31" s="125"/>
      <c r="BK31" s="64" t="s">
        <v>128</v>
      </c>
      <c r="BL31" s="52"/>
      <c r="BM31" s="52"/>
      <c r="BN31" s="52"/>
      <c r="BO31" s="52"/>
      <c r="BP31" s="52"/>
      <c r="BQ31" s="100"/>
      <c r="BR31" s="11"/>
      <c r="BS31" s="16"/>
    </row>
    <row xmlns:x14ac="http://schemas.microsoft.com/office/spreadsheetml/2009/9/ac" r="32" ht="16.5" customHeight="true" x14ac:dyDescent="0.25">
      <c r="A32" s="381" t="str">
        <f ca="true">IF(ISBLANK('Data Summary'!A34),"",'Data Summary'!A34)</f>
        <v/>
      </c>
      <c r="B32" s="125"/>
      <c r="C32" s="64" t="s">
        <v>103</v>
      </c>
      <c r="D32" s="52"/>
      <c r="E32" s="52"/>
      <c r="F32" s="52"/>
      <c r="G32" s="52"/>
      <c r="H32" s="52"/>
      <c r="I32" s="100"/>
      <c r="J32" s="11"/>
      <c r="K32" s="16"/>
      <c r="L32" s="125"/>
      <c r="M32" s="64" t="s">
        <v>103</v>
      </c>
      <c r="N32" s="52"/>
      <c r="O32" s="52"/>
      <c r="P32" s="52"/>
      <c r="Q32" s="52"/>
      <c r="R32" s="52"/>
      <c r="S32" s="100"/>
      <c r="T32" s="11"/>
      <c r="U32" s="16"/>
      <c r="V32" s="125"/>
      <c r="W32" s="64" t="s">
        <v>103</v>
      </c>
      <c r="X32" s="52"/>
      <c r="Y32" s="52"/>
      <c r="Z32" s="52"/>
      <c r="AA32" s="52"/>
      <c r="AB32" s="52"/>
      <c r="AC32" s="100"/>
      <c r="AD32" s="11"/>
      <c r="AE32" s="16"/>
      <c r="AF32" s="125"/>
      <c r="AG32" s="64" t="s">
        <v>103</v>
      </c>
      <c r="AH32" s="52"/>
      <c r="AI32" s="52"/>
      <c r="AJ32" s="52"/>
      <c r="AK32" s="52"/>
      <c r="AL32" s="52"/>
      <c r="AM32" s="100"/>
      <c r="AN32" s="11"/>
      <c r="AO32" s="16"/>
      <c r="AP32" s="125"/>
      <c r="AQ32" s="64" t="s">
        <v>103</v>
      </c>
      <c r="AR32" s="52"/>
      <c r="AS32" s="52"/>
      <c r="AT32" s="52"/>
      <c r="AU32" s="52"/>
      <c r="AV32" s="52"/>
      <c r="AW32" s="100"/>
      <c r="AX32" s="11"/>
      <c r="AY32" s="16"/>
      <c r="AZ32" s="125"/>
      <c r="BA32" s="64" t="s">
        <v>103</v>
      </c>
      <c r="BB32" s="52"/>
      <c r="BC32" s="52"/>
      <c r="BD32" s="52"/>
      <c r="BE32" s="52"/>
      <c r="BF32" s="52"/>
      <c r="BG32" s="100"/>
      <c r="BH32" s="11"/>
      <c r="BI32" s="16"/>
      <c r="BJ32" s="125"/>
      <c r="BK32" s="64" t="s">
        <v>103</v>
      </c>
      <c r="BL32" s="52"/>
      <c r="BM32" s="52"/>
      <c r="BN32" s="52"/>
      <c r="BO32" s="52"/>
      <c r="BP32" s="52"/>
      <c r="BQ32" s="100"/>
      <c r="BR32" s="11"/>
      <c r="BS32" s="16"/>
    </row>
    <row xmlns:x14ac="http://schemas.microsoft.com/office/spreadsheetml/2009/9/ac" r="33" ht="16.5" customHeight="true" x14ac:dyDescent="0.25">
      <c r="A33" s="381" t="str">
        <f ca="true">IF(ISBLANK('Data Summary'!A35),"",'Data Summary'!A35)</f>
        <v/>
      </c>
      <c r="B33" s="126"/>
      <c r="C33" s="12" t="s">
        <v>23</v>
      </c>
      <c r="D33" s="71"/>
      <c r="E33" s="71"/>
      <c r="F33" s="71"/>
      <c r="G33" s="72"/>
      <c r="H33" s="73"/>
      <c r="I33" s="74"/>
      <c r="J33" s="11"/>
      <c r="K33" s="16"/>
      <c r="L33" s="126"/>
      <c r="M33" s="12" t="s">
        <v>23</v>
      </c>
      <c r="N33" s="71"/>
      <c r="O33" s="10"/>
      <c r="P33" s="10"/>
      <c r="Q33" s="72"/>
      <c r="R33" s="73"/>
      <c r="S33" s="74"/>
      <c r="T33" s="11"/>
      <c r="U33" s="16"/>
      <c r="V33" s="126"/>
      <c r="W33" s="12" t="s">
        <v>23</v>
      </c>
      <c r="X33" s="71"/>
      <c r="Y33" s="10"/>
      <c r="Z33" s="10"/>
      <c r="AA33" s="72"/>
      <c r="AB33" s="73"/>
      <c r="AC33" s="74"/>
      <c r="AD33" s="11"/>
      <c r="AE33" s="16"/>
      <c r="AF33" s="126"/>
      <c r="AG33" s="12" t="s">
        <v>23</v>
      </c>
      <c r="AH33" s="71"/>
      <c r="AI33" s="10"/>
      <c r="AJ33" s="10"/>
      <c r="AK33" s="72"/>
      <c r="AL33" s="73"/>
      <c r="AM33" s="74"/>
      <c r="AN33" s="11"/>
      <c r="AO33" s="16"/>
      <c r="AP33" s="126"/>
      <c r="AQ33" s="12" t="s">
        <v>23</v>
      </c>
      <c r="AR33" s="71"/>
      <c r="AS33" s="10"/>
      <c r="AT33" s="10"/>
      <c r="AU33" s="72"/>
      <c r="AV33" s="73"/>
      <c r="AW33" s="74"/>
      <c r="AX33" s="11"/>
      <c r="AY33" s="16"/>
      <c r="AZ33" s="126"/>
      <c r="BA33" s="64" t="s">
        <v>23</v>
      </c>
      <c r="BB33" s="403" t="str">
        <f>IF(ISNUMBER(BB$10),BB$10,"")</f>
        <v/>
      </c>
      <c r="BC33" s="403" t="str">
        <f t="shared" ref="BC33:BG33" si="7">IF(ISNUMBER(BC$10),BC$10,"")</f>
        <v/>
      </c>
      <c r="BD33" s="403" t="str">
        <f t="shared" si="7"/>
        <v/>
      </c>
      <c r="BE33" s="403" t="str">
        <f t="shared" si="7"/>
        <v/>
      </c>
      <c r="BF33" s="403" t="str">
        <f t="shared" si="7"/>
        <v/>
      </c>
      <c r="BG33" s="404" t="str">
        <f t="shared" si="7"/>
        <v/>
      </c>
      <c r="BH33" s="11"/>
      <c r="BI33" s="16"/>
      <c r="BJ33" s="126"/>
      <c r="BK33" s="64" t="s">
        <v>23</v>
      </c>
      <c r="BL33" s="403" t="str">
        <f>IF(ISNUMBER(BL$10),BL$10,"")</f>
        <v/>
      </c>
      <c r="BM33" s="403" t="str">
        <f t="shared" ref="BM33:BQ33" si="8">IF(ISNUMBER(BM$10),BM$10,"")</f>
        <v/>
      </c>
      <c r="BN33" s="403" t="str">
        <f t="shared" si="8"/>
        <v/>
      </c>
      <c r="BO33" s="403" t="str">
        <f t="shared" si="8"/>
        <v/>
      </c>
      <c r="BP33" s="403" t="str">
        <f t="shared" si="8"/>
        <v/>
      </c>
      <c r="BQ33" s="404" t="str">
        <f t="shared" si="8"/>
        <v/>
      </c>
      <c r="BR33" s="11"/>
      <c r="BS33" s="16"/>
    </row>
    <row xmlns:x14ac="http://schemas.microsoft.com/office/spreadsheetml/2009/9/ac" r="34" s="3" customFormat="true" ht="16.5" customHeight="true" thickBot="true" x14ac:dyDescent="0.3">
      <c r="A34" s="381" t="str">
        <f ca="true">IF(ISBLANK('Data Summary'!A36),"",'Data Summary'!A36)</f>
        <v/>
      </c>
      <c r="B34" s="127"/>
      <c r="C34" s="28" t="s">
        <v>20</v>
      </c>
      <c r="D34" s="76">
        <v>3274</v>
      </c>
      <c r="E34" s="76"/>
      <c r="F34" s="76"/>
      <c r="G34" s="76"/>
      <c r="H34" s="76"/>
      <c r="I34" s="77"/>
      <c r="J34" s="25"/>
      <c r="K34" s="18"/>
      <c r="L34" s="127"/>
      <c r="M34" s="28" t="s">
        <v>20</v>
      </c>
      <c r="N34" s="76"/>
      <c r="O34" s="81"/>
      <c r="P34" s="81"/>
      <c r="Q34" s="76"/>
      <c r="R34" s="76"/>
      <c r="S34" s="77"/>
      <c r="T34" s="25"/>
      <c r="U34" s="18"/>
      <c r="V34" s="127"/>
      <c r="W34" s="28" t="s">
        <v>20</v>
      </c>
      <c r="X34" s="76"/>
      <c r="Y34" s="81"/>
      <c r="Z34" s="81"/>
      <c r="AA34" s="76"/>
      <c r="AB34" s="76"/>
      <c r="AC34" s="77"/>
      <c r="AD34" s="25"/>
      <c r="AE34" s="18"/>
      <c r="AF34" s="127"/>
      <c r="AG34" s="28" t="s">
        <v>20</v>
      </c>
      <c r="AH34" s="76"/>
      <c r="AI34" s="81"/>
      <c r="AJ34" s="81"/>
      <c r="AK34" s="76"/>
      <c r="AL34" s="76"/>
      <c r="AM34" s="77"/>
      <c r="AN34" s="25"/>
      <c r="AO34" s="18"/>
      <c r="AP34" s="127"/>
      <c r="AQ34" s="28" t="s">
        <v>20</v>
      </c>
      <c r="AR34" s="76"/>
      <c r="AS34" s="81"/>
      <c r="AT34" s="81"/>
      <c r="AU34" s="76"/>
      <c r="AV34" s="76"/>
      <c r="AW34" s="77"/>
      <c r="AX34" s="25"/>
      <c r="AY34" s="18"/>
      <c r="AZ34" s="127"/>
      <c r="BA34" s="408" t="s">
        <v>20</v>
      </c>
      <c r="BB34" s="406" t="str">
        <f>IF(ISNUMBER(BB$11),BB$11,"")</f>
        <v/>
      </c>
      <c r="BC34" s="406" t="str">
        <f t="shared" ref="BC34:BG34" si="9">IF(ISNUMBER(BC$11),BC$11,"")</f>
        <v/>
      </c>
      <c r="BD34" s="406" t="str">
        <f t="shared" si="9"/>
        <v/>
      </c>
      <c r="BE34" s="406" t="str">
        <f t="shared" si="9"/>
        <v/>
      </c>
      <c r="BF34" s="406" t="str">
        <f t="shared" si="9"/>
        <v/>
      </c>
      <c r="BG34" s="407" t="str">
        <f t="shared" si="9"/>
        <v/>
      </c>
      <c r="BH34" s="25"/>
      <c r="BI34" s="18"/>
      <c r="BJ34" s="127"/>
      <c r="BK34" s="408" t="s">
        <v>20</v>
      </c>
      <c r="BL34" s="406" t="str">
        <f>IF(ISNUMBER(BL$11),BL$11,"")</f>
        <v/>
      </c>
      <c r="BM34" s="406" t="str">
        <f t="shared" ref="BM34:BQ34" si="10">IF(ISNUMBER(BM$11),BM$11,"")</f>
        <v/>
      </c>
      <c r="BN34" s="406" t="str">
        <f t="shared" si="10"/>
        <v/>
      </c>
      <c r="BO34" s="406" t="str">
        <f t="shared" si="10"/>
        <v/>
      </c>
      <c r="BP34" s="406" t="str">
        <f t="shared" si="10"/>
        <v/>
      </c>
      <c r="BQ34" s="407" t="str">
        <f t="shared" si="10"/>
        <v/>
      </c>
      <c r="BR34" s="25"/>
      <c r="BS34" s="1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1" t="str">
        <f ca="true">IF(ISBLANK('Data Summary'!A37),"",'Data Summary'!A37)</f>
        <v/>
      </c>
      <c r="B35" s="128"/>
      <c r="L35" s="128"/>
      <c r="V35" s="128"/>
      <c r="AF35" s="128"/>
      <c r="AP35" s="128"/>
      <c r="AZ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1" t="str">
        <f ca="true">IF(ISBLANK('Data Summary'!A38),"",'Data Summary'!A38)</f>
        <v/>
      </c>
      <c r="B36" s="128"/>
      <c r="L36" s="128"/>
      <c r="V36" s="128"/>
      <c r="AF36" s="128"/>
      <c r="AP36" s="128"/>
      <c r="AZ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1" t="str">
        <f ca="true">IF(ISBLANK('Data Summary'!A39),"",'Data Summary'!A39)</f>
        <v/>
      </c>
      <c r="B37" s="128"/>
      <c r="L37" s="128"/>
      <c r="V37" s="128"/>
      <c r="AF37" s="128"/>
      <c r="AP37" s="128"/>
      <c r="AZ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1" t="str">
        <f ca="true">IF(ISBLANK('Data Summary'!A40),"",'Data Summary'!A40)</f>
        <v/>
      </c>
      <c r="B38" s="128"/>
      <c r="L38" s="128"/>
      <c r="V38" s="128"/>
      <c r="AF38" s="128"/>
      <c r="AP38" s="128"/>
      <c r="AZ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1" t="str">
        <f ca="true">IF(ISBLANK('Data Summary'!A41),"",'Data Summary'!A41)</f>
        <v/>
      </c>
      <c r="B39" s="128"/>
      <c r="L39" s="128"/>
      <c r="V39" s="128"/>
      <c r="AF39" s="128"/>
      <c r="AP39" s="128"/>
      <c r="AZ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1" t="str">
        <f ca="true">IF(ISBLANK('Data Summary'!A42),"",'Data Summary'!A42)</f>
        <v/>
      </c>
      <c r="B40" s="128"/>
      <c r="L40" s="128"/>
      <c r="V40" s="128"/>
      <c r="AF40" s="128"/>
      <c r="AP40" s="128"/>
      <c r="AZ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1" t="str">
        <f ca="true">IF(ISBLANK('Data Summary'!A43),"",'Data Summary'!A43)</f>
        <v/>
      </c>
      <c r="B41" s="128"/>
      <c r="L41" s="128"/>
      <c r="V41" s="128"/>
      <c r="AF41" s="128"/>
      <c r="AP41" s="128"/>
      <c r="AZ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1" t="str">
        <f ca="true">IF(ISBLANK('Data Summary'!A44),"",'Data Summary'!A44)</f>
        <v/>
      </c>
      <c r="B42" s="128"/>
      <c r="L42" s="128"/>
      <c r="V42" s="128"/>
      <c r="AF42" s="128"/>
      <c r="AP42" s="128"/>
      <c r="AZ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1" t="str">
        <f ca="true">IF(ISBLANK('Data Summary'!A45),"",'Data Summary'!A45)</f>
        <v/>
      </c>
      <c r="B43" s="128"/>
      <c r="L43" s="128"/>
      <c r="V43" s="128"/>
      <c r="AF43" s="128"/>
      <c r="AP43" s="128"/>
      <c r="AZ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1" t="str">
        <f ca="true">IF(ISBLANK('Data Summary'!A46),"",'Data Summary'!A46)</f>
        <v/>
      </c>
      <c r="B44" s="128"/>
      <c r="L44" s="128"/>
      <c r="V44" s="128"/>
      <c r="AF44" s="128"/>
      <c r="AP44" s="128"/>
      <c r="AZ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1" t="str">
        <f ca="true">IF(ISBLANK('Data Summary'!A47),"",'Data Summary'!A47)</f>
        <v/>
      </c>
      <c r="B45" s="128"/>
      <c r="L45" s="128"/>
      <c r="V45" s="128"/>
      <c r="AF45" s="128"/>
      <c r="AP45" s="128"/>
      <c r="AZ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1" t="str">
        <f ca="true">IF(ISBLANK('Data Summary'!A48),"",'Data Summary'!A48)</f>
        <v/>
      </c>
      <c r="B46" s="128"/>
      <c r="L46" s="128"/>
      <c r="V46" s="128"/>
      <c r="AF46" s="128"/>
      <c r="AP46" s="128"/>
      <c r="AZ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1" t="str">
        <f ca="true">IF(ISBLANK('Data Summary'!A49),"",'Data Summary'!A49)</f>
        <v/>
      </c>
      <c r="B47" s="128"/>
      <c r="L47" s="128"/>
      <c r="V47" s="128"/>
      <c r="AF47" s="128"/>
      <c r="AP47" s="128"/>
      <c r="AZ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1" t="str">
        <f ca="true">IF(ISBLANK('Data Summary'!A50),"",'Data Summary'!A50)</f>
        <v/>
      </c>
      <c r="B48" s="128"/>
      <c r="L48" s="128"/>
      <c r="V48" s="128"/>
      <c r="AF48" s="128"/>
      <c r="AP48" s="128"/>
      <c r="AZ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1" t="str">
        <f ca="true">IF(ISBLANK('Data Summary'!A51),"",'Data Summary'!A51)</f>
        <v/>
      </c>
      <c r="B49" s="128"/>
      <c r="L49" s="128"/>
      <c r="V49" s="128"/>
      <c r="AF49" s="128"/>
      <c r="AP49" s="128"/>
      <c r="AZ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1" t="str">
        <f ca="true">IF(ISBLANK('Data Summary'!A52),"",'Data Summary'!A52)</f>
        <v/>
      </c>
      <c r="B50" s="128"/>
      <c r="L50" s="128"/>
      <c r="V50" s="128"/>
      <c r="AF50" s="128"/>
      <c r="AP50" s="128"/>
      <c r="AZ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1" t="str">
        <f ca="true">IF(ISBLANK('Data Summary'!A53),"",'Data Summary'!A53)</f>
        <v/>
      </c>
      <c r="B51" s="128"/>
      <c r="L51" s="128"/>
      <c r="V51" s="128"/>
      <c r="AF51" s="128"/>
      <c r="AP51" s="128"/>
      <c r="AZ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1" t="str">
        <f ca="true">IF(ISBLANK('Data Summary'!A54),"",'Data Summary'!A54)</f>
        <v/>
      </c>
      <c r="B52" s="128"/>
      <c r="L52" s="128"/>
      <c r="V52" s="128"/>
      <c r="AF52" s="128"/>
      <c r="AP52" s="128"/>
      <c r="AZ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1" t="str">
        <f ca="true">IF(ISBLANK('Data Summary'!A55),"",'Data Summary'!A55)</f>
        <v/>
      </c>
      <c r="B53" s="128"/>
      <c r="L53" s="128"/>
      <c r="V53" s="128"/>
      <c r="AF53" s="128"/>
      <c r="AP53" s="128"/>
      <c r="AZ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1" t="str">
        <f ca="true">IF(ISBLANK('Data Summary'!A56),"",'Data Summary'!A56)</f>
        <v/>
      </c>
      <c r="B54" s="128"/>
      <c r="L54" s="128"/>
      <c r="V54" s="128"/>
      <c r="AF54" s="128"/>
      <c r="AP54" s="128"/>
      <c r="AZ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1" t="str">
        <f ca="true">IF(ISBLANK('Data Summary'!A57),"",'Data Summary'!A57)</f>
        <v/>
      </c>
      <c r="B55" s="128"/>
      <c r="L55" s="128"/>
      <c r="V55" s="128"/>
      <c r="AF55" s="128"/>
      <c r="AP55" s="128"/>
      <c r="AZ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1" t="str">
        <f ca="true">IF(ISBLANK('Data Summary'!A58),"",'Data Summary'!A58)</f>
        <v/>
      </c>
      <c r="B56" s="128"/>
      <c r="L56" s="128"/>
      <c r="V56" s="128"/>
      <c r="AF56" s="128"/>
      <c r="AP56" s="128"/>
      <c r="AZ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1" t="str">
        <f ca="true">IF(ISBLANK('Data Summary'!A59),"",'Data Summary'!A59)</f>
        <v/>
      </c>
      <c r="B57" s="128"/>
      <c r="L57" s="128"/>
      <c r="V57" s="128"/>
      <c r="AF57" s="128"/>
      <c r="AP57" s="128"/>
      <c r="AZ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1" t="str">
        <f ca="true">IF(ISBLANK('Data Summary'!A60),"",'Data Summary'!A60)</f>
        <v/>
      </c>
      <c r="B58" s="128"/>
      <c r="L58" s="128"/>
      <c r="V58" s="128"/>
      <c r="AF58" s="128"/>
      <c r="AP58" s="128"/>
      <c r="AZ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1" t="str">
        <f ca="true">IF(ISBLANK('Data Summary'!A61),"",'Data Summary'!A61)</f>
        <v/>
      </c>
      <c r="B59" s="128"/>
      <c r="L59" s="128"/>
      <c r="V59" s="128"/>
      <c r="AF59" s="128"/>
      <c r="AP59" s="128"/>
      <c r="AZ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1" t="str">
        <f ca="true">IF(ISBLANK('Data Summary'!A62),"",'Data Summary'!A62)</f>
        <v/>
      </c>
      <c r="B60" s="128"/>
      <c r="L60" s="128"/>
      <c r="V60" s="128"/>
      <c r="AF60" s="128"/>
      <c r="AP60" s="128"/>
      <c r="AZ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1" t="str">
        <f ca="true">IF(ISBLANK('Data Summary'!A63),"",'Data Summary'!A63)</f>
        <v/>
      </c>
      <c r="B61" s="128"/>
      <c r="L61" s="128"/>
      <c r="V61" s="128"/>
      <c r="AF61" s="128"/>
      <c r="AP61" s="128"/>
      <c r="AZ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1" t="str">
        <f ca="true">IF(ISBLANK('Data Summary'!A64),"",'Data Summary'!A64)</f>
        <v/>
      </c>
      <c r="B62" s="128"/>
      <c r="L62" s="128"/>
      <c r="V62" s="128"/>
      <c r="AF62" s="128"/>
      <c r="AP62" s="128"/>
      <c r="AZ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1" t="str">
        <f ca="true">IF(ISBLANK('Data Summary'!A65),"",'Data Summary'!A65)</f>
        <v/>
      </c>
      <c r="B63" s="128"/>
      <c r="L63" s="128"/>
      <c r="V63" s="128"/>
      <c r="AF63" s="128"/>
      <c r="AP63" s="128"/>
      <c r="AZ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1" t="str">
        <f ca="true">IF(ISBLANK('Data Summary'!A66),"",'Data Summary'!A66)</f>
        <v/>
      </c>
      <c r="B64" s="128"/>
      <c r="L64" s="128"/>
      <c r="V64" s="128"/>
      <c r="AF64" s="128"/>
      <c r="AP64" s="128"/>
      <c r="AZ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1" t="str">
        <f ca="true">IF(ISBLANK('Data Summary'!A67),"",'Data Summary'!A67)</f>
        <v/>
      </c>
      <c r="B65" s="128"/>
      <c r="L65" s="128"/>
      <c r="V65" s="128"/>
      <c r="AF65" s="128"/>
      <c r="AP65" s="128"/>
      <c r="AZ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1" t="str">
        <f ca="true">IF(ISBLANK('Data Summary'!A68),"",'Data Summary'!A68)</f>
        <v/>
      </c>
      <c r="B66" s="128"/>
      <c r="L66" s="128"/>
      <c r="V66" s="128"/>
      <c r="AF66" s="128"/>
      <c r="AP66" s="128"/>
      <c r="AZ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1" t="str">
        <f ca="true">IF(ISBLANK('Data Summary'!A69),"",'Data Summary'!A69)</f>
        <v/>
      </c>
      <c r="B67" s="128"/>
      <c r="L67" s="128"/>
      <c r="V67" s="128"/>
      <c r="AF67" s="128"/>
      <c r="AP67" s="128"/>
      <c r="AZ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1" t="str">
        <f ca="true">IF(ISBLANK('Data Summary'!A70),"",'Data Summary'!A70)</f>
        <v/>
      </c>
      <c r="B68" s="128"/>
      <c r="L68" s="128"/>
      <c r="V68" s="128"/>
      <c r="AF68" s="128"/>
      <c r="AP68" s="128"/>
      <c r="AZ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1" t="str">
        <f ca="true">IF(ISBLANK('Data Summary'!A71),"",'Data Summary'!A71)</f>
        <v/>
      </c>
      <c r="B69" s="128"/>
      <c r="L69" s="128"/>
      <c r="V69" s="128"/>
      <c r="AF69" s="128"/>
      <c r="AP69" s="128"/>
      <c r="AZ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1" t="str">
        <f ca="true">IF(ISBLANK('Data Summary'!A72),"",'Data Summary'!A72)</f>
        <v/>
      </c>
      <c r="B70" s="128"/>
      <c r="L70" s="128"/>
      <c r="V70" s="128"/>
      <c r="AF70" s="128"/>
      <c r="AP70" s="128"/>
      <c r="AZ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1" t="str">
        <f ca="true">IF(ISBLANK('Data Summary'!A73),"",'Data Summary'!A73)</f>
        <v/>
      </c>
      <c r="B71" s="128"/>
      <c r="L71" s="128"/>
      <c r="V71" s="128"/>
      <c r="AF71" s="128"/>
      <c r="AP71" s="128"/>
      <c r="AZ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1" t="str">
        <f ca="true">IF(ISBLANK('Data Summary'!A74),"",'Data Summary'!A74)</f>
        <v/>
      </c>
      <c r="B72" s="128"/>
      <c r="L72" s="128"/>
      <c r="V72" s="128"/>
      <c r="AF72" s="128"/>
      <c r="AP72" s="128"/>
      <c r="AZ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1" t="str">
        <f ca="true">IF(ISBLANK('Data Summary'!A75),"",'Data Summary'!A75)</f>
        <v/>
      </c>
      <c r="B73" s="128"/>
      <c r="L73" s="128"/>
      <c r="V73" s="128"/>
      <c r="AF73" s="128"/>
      <c r="AP73" s="128"/>
      <c r="AZ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1" t="str">
        <f ca="true">IF(ISBLANK('Data Summary'!A76),"",'Data Summary'!A76)</f>
        <v/>
      </c>
      <c r="B74" s="128"/>
      <c r="L74" s="128"/>
      <c r="V74" s="128"/>
      <c r="AF74" s="128"/>
      <c r="AP74" s="128"/>
      <c r="AZ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1" t="str">
        <f ca="true">IF(ISBLANK('Data Summary'!A77),"",'Data Summary'!A77)</f>
        <v/>
      </c>
      <c r="B75" s="128"/>
      <c r="L75" s="128"/>
      <c r="V75" s="128"/>
      <c r="AF75" s="128"/>
      <c r="AP75" s="128"/>
      <c r="AZ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1" t="str">
        <f ca="true">IF(ISBLANK('Data Summary'!A78),"",'Data Summary'!A78)</f>
        <v/>
      </c>
      <c r="B76" s="128"/>
      <c r="L76" s="128"/>
      <c r="V76" s="128"/>
      <c r="AF76" s="128"/>
      <c r="AP76" s="128"/>
      <c r="AZ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1" t="str">
        <f ca="true">IF(ISBLANK('Data Summary'!A79),"",'Data Summary'!A79)</f>
        <v/>
      </c>
      <c r="B77" s="128"/>
      <c r="L77" s="128"/>
      <c r="V77" s="128"/>
      <c r="AF77" s="128"/>
      <c r="AP77" s="128"/>
      <c r="AZ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1" t="str">
        <f ca="true">IF(ISBLANK('Data Summary'!A80),"",'Data Summary'!A80)</f>
        <v/>
      </c>
      <c r="B78" s="128"/>
      <c r="L78" s="128"/>
      <c r="V78" s="128"/>
      <c r="AF78" s="128"/>
      <c r="AP78" s="128"/>
      <c r="AZ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1" t="str">
        <f ca="true">IF(ISBLANK('Data Summary'!A81),"",'Data Summary'!A81)</f>
        <v/>
      </c>
      <c r="B79" s="128"/>
      <c r="L79" s="128"/>
      <c r="V79" s="128"/>
      <c r="AF79" s="128"/>
      <c r="AP79" s="128"/>
      <c r="AZ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1" t="str">
        <f ca="true">IF(ISBLANK('Data Summary'!A82),"",'Data Summary'!A82)</f>
        <v/>
      </c>
      <c r="B80" s="128"/>
      <c r="L80" s="128"/>
      <c r="V80" s="128"/>
      <c r="AF80" s="128"/>
      <c r="AP80" s="128"/>
      <c r="AZ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1" t="str">
        <f ca="true">IF(ISBLANK('Data Summary'!A83),"",'Data Summary'!A83)</f>
        <v/>
      </c>
      <c r="B81" s="128"/>
      <c r="L81" s="128"/>
      <c r="V81" s="128"/>
      <c r="AF81" s="128"/>
      <c r="AP81" s="128"/>
      <c r="AZ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1" t="str">
        <f ca="true">IF(ISBLANK('Data Summary'!A84),"",'Data Summary'!A84)</f>
        <v/>
      </c>
      <c r="B82" s="128"/>
      <c r="L82" s="128"/>
      <c r="V82" s="128"/>
      <c r="AF82" s="128"/>
      <c r="AP82" s="128"/>
      <c r="AZ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1" t="str">
        <f ca="true">IF(ISBLANK('Data Summary'!A85),"",'Data Summary'!A85)</f>
        <v/>
      </c>
      <c r="B83" s="128"/>
      <c r="L83" s="128"/>
      <c r="V83" s="128"/>
      <c r="AF83" s="128"/>
      <c r="AP83" s="128"/>
      <c r="AZ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1" t="str">
        <f ca="true">IF(ISBLANK('Data Summary'!A86),"",'Data Summary'!A86)</f>
        <v/>
      </c>
      <c r="B84" s="128"/>
      <c r="L84" s="128"/>
      <c r="V84" s="128"/>
      <c r="AF84" s="128"/>
      <c r="AP84" s="128"/>
      <c r="AZ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1" t="str">
        <f ca="true">IF(ISBLANK('Data Summary'!A87),"",'Data Summary'!A87)</f>
        <v/>
      </c>
      <c r="B85" s="128"/>
      <c r="L85" s="128"/>
      <c r="V85" s="128"/>
      <c r="AF85" s="128"/>
      <c r="AP85" s="128"/>
      <c r="AZ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1" t="str">
        <f ca="true">IF(ISBLANK('Data Summary'!A88),"",'Data Summary'!A88)</f>
        <v/>
      </c>
      <c r="B86" s="128"/>
      <c r="L86" s="128"/>
      <c r="V86" s="128"/>
      <c r="AF86" s="128"/>
      <c r="AP86" s="128"/>
      <c r="AZ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1" t="str">
        <f ca="true">IF(ISBLANK('Data Summary'!A89),"",'Data Summary'!A89)</f>
        <v/>
      </c>
      <c r="B87" s="128"/>
      <c r="L87" s="128"/>
      <c r="V87" s="128"/>
      <c r="AF87" s="128"/>
      <c r="AP87" s="128"/>
      <c r="AZ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1" t="str">
        <f ca="true">IF(ISBLANK('Data Summary'!A90),"",'Data Summary'!A90)</f>
        <v/>
      </c>
      <c r="B88" s="128"/>
      <c r="L88" s="128"/>
      <c r="V88" s="128"/>
      <c r="AF88" s="128"/>
      <c r="AP88" s="128"/>
      <c r="AZ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1" t="str">
        <f ca="true">IF(ISBLANK('Data Summary'!A91),"",'Data Summary'!A91)</f>
        <v/>
      </c>
      <c r="B89" s="128"/>
      <c r="L89" s="128"/>
      <c r="V89" s="128"/>
      <c r="AF89" s="128"/>
      <c r="AP89" s="128"/>
      <c r="AZ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1" t="str">
        <f ca="true">IF(ISBLANK('Data Summary'!A92),"",'Data Summary'!A92)</f>
        <v/>
      </c>
      <c r="B90" s="128"/>
      <c r="L90" s="128"/>
      <c r="V90" s="128"/>
      <c r="AF90" s="128"/>
      <c r="AP90" s="128"/>
      <c r="AZ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1" t="str">
        <f ca="true">IF(ISBLANK('Data Summary'!A93),"",'Data Summary'!A93)</f>
        <v/>
      </c>
      <c r="B91" s="128"/>
      <c r="L91" s="128"/>
      <c r="V91" s="128"/>
      <c r="AF91" s="128"/>
      <c r="AP91" s="128"/>
      <c r="AZ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1" t="str">
        <f ca="true">IF(ISBLANK('Data Summary'!A94),"",'Data Summary'!A94)</f>
        <v/>
      </c>
      <c r="B92" s="128"/>
      <c r="L92" s="128"/>
      <c r="V92" s="128"/>
      <c r="AF92" s="128"/>
      <c r="AP92" s="128"/>
      <c r="AZ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1" t="str">
        <f ca="true">IF(ISBLANK('Data Summary'!A95),"",'Data Summary'!A95)</f>
        <v/>
      </c>
      <c r="B93" s="128"/>
      <c r="L93" s="128"/>
      <c r="V93" s="128"/>
      <c r="AF93" s="128"/>
      <c r="AP93" s="128"/>
      <c r="AZ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1" t="str">
        <f ca="true">IF(ISBLANK('Data Summary'!A96),"",'Data Summary'!A96)</f>
        <v/>
      </c>
      <c r="B94" s="128"/>
      <c r="L94" s="128"/>
      <c r="V94" s="128"/>
      <c r="AF94" s="128"/>
      <c r="AP94" s="128"/>
      <c r="AZ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1" t="str">
        <f ca="true">IF(ISBLANK('Data Summary'!A97),"",'Data Summary'!A97)</f>
        <v/>
      </c>
      <c r="B95" s="128"/>
      <c r="L95" s="128"/>
      <c r="V95" s="128"/>
      <c r="AF95" s="128"/>
      <c r="AP95" s="128"/>
      <c r="AZ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1" t="str">
        <f ca="true">IF(ISBLANK('Data Summary'!A98),"",'Data Summary'!A98)</f>
        <v/>
      </c>
      <c r="B96" s="128"/>
      <c r="L96" s="128"/>
      <c r="V96" s="128"/>
      <c r="AF96" s="128"/>
      <c r="AP96" s="128"/>
      <c r="AZ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1" t="str">
        <f ca="true">IF(ISBLANK('Data Summary'!A99),"",'Data Summary'!A99)</f>
        <v/>
      </c>
      <c r="B97" s="128"/>
      <c r="L97" s="128"/>
      <c r="V97" s="128"/>
      <c r="AF97" s="128"/>
      <c r="AP97" s="128"/>
      <c r="AZ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1" t="str">
        <f ca="true">IF(ISBLANK('Data Summary'!A100),"",'Data Summary'!A100)</f>
        <v/>
      </c>
      <c r="B98" s="128"/>
      <c r="L98" s="128"/>
      <c r="V98" s="128"/>
      <c r="AF98" s="128"/>
      <c r="AP98" s="128"/>
      <c r="AZ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1" t="str">
        <f ca="true">IF(ISBLANK('Data Summary'!A101),"",'Data Summary'!A101)</f>
        <v/>
      </c>
      <c r="B99" s="128"/>
      <c r="L99" s="128"/>
      <c r="V99" s="128"/>
      <c r="AF99" s="128"/>
      <c r="AP99" s="128"/>
      <c r="AZ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1" t="str">
        <f ca="true">IF(ISBLANK('Data Summary'!A102),"",'Data Summary'!A102)</f>
        <v/>
      </c>
      <c r="B100" s="128"/>
      <c r="L100" s="128"/>
      <c r="V100" s="128"/>
      <c r="AF100" s="128"/>
      <c r="AP100" s="128"/>
      <c r="AZ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1" t="str">
        <f ca="true">IF(ISBLANK('Data Summary'!A103),"",'Data Summary'!A103)</f>
        <v/>
      </c>
      <c r="B101" s="128"/>
      <c r="L101" s="128"/>
      <c r="V101" s="128"/>
      <c r="AF101" s="128"/>
      <c r="AP101" s="128"/>
      <c r="AZ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1" t="str">
        <f ca="true">IF(ISBLANK('Data Summary'!A104),"",'Data Summary'!A104)</f>
        <v/>
      </c>
      <c r="B102" s="128"/>
      <c r="L102" s="128"/>
      <c r="V102" s="128"/>
      <c r="AF102" s="128"/>
      <c r="AP102" s="128"/>
      <c r="AZ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1" t="str">
        <f ca="true">IF(ISBLANK('Data Summary'!A105),"",'Data Summary'!A105)</f>
        <v/>
      </c>
      <c r="B103" s="128"/>
      <c r="L103" s="128"/>
      <c r="V103" s="128"/>
      <c r="AF103" s="128"/>
      <c r="AP103" s="128"/>
      <c r="AZ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1" t="str">
        <f ca="true">IF(ISBLANK('Data Summary'!A106),"",'Data Summary'!A106)</f>
        <v/>
      </c>
      <c r="B104" s="128"/>
      <c r="L104" s="128"/>
      <c r="V104" s="128"/>
      <c r="AF104" s="128"/>
      <c r="AP104" s="128"/>
      <c r="AZ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1" t="str">
        <f ca="true">IF(ISBLANK('Data Summary'!A107),"",'Data Summary'!A107)</f>
        <v/>
      </c>
      <c r="B105" s="128"/>
      <c r="L105" s="128"/>
      <c r="V105" s="128"/>
      <c r="AF105" s="128"/>
      <c r="AP105" s="128"/>
      <c r="AZ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1" t="str">
        <f ca="true">IF(ISBLANK('Data Summary'!A108),"",'Data Summary'!A108)</f>
        <v/>
      </c>
      <c r="B106" s="128"/>
      <c r="L106" s="128"/>
      <c r="V106" s="128"/>
      <c r="AF106" s="128"/>
      <c r="AP106" s="128"/>
      <c r="AZ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1" t="str">
        <f ca="true">IF(ISBLANK('Data Summary'!A109),"",'Data Summary'!A109)</f>
        <v/>
      </c>
      <c r="B107" s="128"/>
      <c r="L107" s="128"/>
      <c r="V107" s="128"/>
      <c r="AF107" s="128"/>
      <c r="AP107" s="128"/>
      <c r="AZ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1" t="str">
        <f ca="true">IF(ISBLANK('Data Summary'!A110),"",'Data Summary'!A110)</f>
        <v/>
      </c>
      <c r="B108" s="128"/>
      <c r="L108" s="128"/>
      <c r="V108" s="128"/>
      <c r="AF108" s="128"/>
      <c r="AP108" s="128"/>
      <c r="AZ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1" t="str">
        <f ca="true">IF(ISBLANK('Data Summary'!A111),"",'Data Summary'!A111)</f>
        <v/>
      </c>
      <c r="B109" s="128"/>
      <c r="L109" s="128"/>
      <c r="V109" s="128"/>
      <c r="AF109" s="128"/>
      <c r="AP109" s="128"/>
      <c r="AZ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1" t="str">
        <f ca="true">IF(ISBLANK('Data Summary'!A112),"",'Data Summary'!A112)</f>
        <v/>
      </c>
      <c r="B110" s="128"/>
      <c r="L110" s="128"/>
      <c r="V110" s="128"/>
      <c r="AF110" s="128"/>
      <c r="AP110" s="128"/>
      <c r="AZ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1" t="str">
        <f ca="true">IF(ISBLANK('Data Summary'!A113),"",'Data Summary'!A113)</f>
        <v/>
      </c>
      <c r="B111" s="128"/>
      <c r="L111" s="128"/>
      <c r="V111" s="128"/>
      <c r="AF111" s="128"/>
      <c r="AP111" s="128"/>
      <c r="AZ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1" t="str">
        <f ca="true">IF(ISBLANK('Data Summary'!A114),"",'Data Summary'!A114)</f>
        <v/>
      </c>
      <c r="B112" s="128"/>
      <c r="L112" s="128"/>
      <c r="V112" s="128"/>
      <c r="AF112" s="128"/>
      <c r="AP112" s="128"/>
      <c r="AZ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1" t="str">
        <f ca="true">IF(ISBLANK('Data Summary'!A115),"",'Data Summary'!A115)</f>
        <v/>
      </c>
      <c r="B113" s="128"/>
      <c r="L113" s="128"/>
      <c r="V113" s="128"/>
      <c r="AF113" s="128"/>
      <c r="AP113" s="128"/>
      <c r="AZ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1" t="str">
        <f ca="true">IF(ISBLANK('Data Summary'!A116),"",'Data Summary'!A116)</f>
        <v/>
      </c>
      <c r="B114" s="128"/>
      <c r="L114" s="128"/>
      <c r="V114" s="128"/>
      <c r="AF114" s="128"/>
      <c r="AP114" s="128"/>
      <c r="AZ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1" t="str">
        <f ca="true">IF(ISBLANK('Data Summary'!A117),"",'Data Summary'!A117)</f>
        <v/>
      </c>
      <c r="B115" s="128"/>
      <c r="L115" s="128"/>
      <c r="V115" s="128"/>
      <c r="AF115" s="128"/>
      <c r="AP115" s="128"/>
      <c r="AZ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1" t="str">
        <f ca="true">IF(ISBLANK('Data Summary'!A118),"",'Data Summary'!A118)</f>
        <v/>
      </c>
      <c r="B116" s="128"/>
      <c r="L116" s="128"/>
      <c r="V116" s="128"/>
      <c r="AF116" s="128"/>
      <c r="AP116" s="128"/>
      <c r="AZ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1" t="str">
        <f ca="true">IF(ISBLANK('Data Summary'!A119),"",'Data Summary'!A119)</f>
        <v/>
      </c>
      <c r="B117" s="128"/>
      <c r="L117" s="128"/>
      <c r="V117" s="128"/>
      <c r="AF117" s="128"/>
      <c r="AP117" s="128"/>
      <c r="AZ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1" t="str">
        <f ca="true">IF(ISBLANK('Data Summary'!A120),"",'Data Summary'!A120)</f>
        <v/>
      </c>
      <c r="B118" s="128"/>
      <c r="L118" s="128"/>
      <c r="V118" s="128"/>
      <c r="AF118" s="128"/>
      <c r="AP118" s="128"/>
      <c r="AZ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1" t="str">
        <f ca="true">IF(ISBLANK('Data Summary'!A121),"",'Data Summary'!A121)</f>
        <v/>
      </c>
      <c r="B119" s="128"/>
      <c r="L119" s="128"/>
      <c r="V119" s="128"/>
      <c r="AF119" s="128"/>
      <c r="AP119" s="128"/>
      <c r="AZ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1" t="str">
        <f ca="true">IF(ISBLANK('Data Summary'!A122),"",'Data Summary'!A122)</f>
        <v/>
      </c>
      <c r="B120" s="128"/>
      <c r="L120" s="128"/>
      <c r="V120" s="128"/>
      <c r="AF120" s="128"/>
      <c r="AP120" s="128"/>
      <c r="AZ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1" t="str">
        <f ca="true">IF(ISBLANK('Data Summary'!A123),"",'Data Summary'!A123)</f>
        <v/>
      </c>
      <c r="B121" s="128"/>
      <c r="L121" s="128"/>
      <c r="V121" s="128"/>
      <c r="AF121" s="128"/>
      <c r="AP121" s="128"/>
      <c r="AZ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1" t="str">
        <f ca="true">IF(ISBLANK('Data Summary'!A124),"",'Data Summary'!A124)</f>
        <v/>
      </c>
      <c r="B122" s="128"/>
      <c r="L122" s="128"/>
      <c r="V122" s="128"/>
      <c r="AF122" s="128"/>
      <c r="AP122" s="128"/>
      <c r="AZ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1" t="str">
        <f ca="true">IF(ISBLANK('Data Summary'!A125),"",'Data Summary'!A125)</f>
        <v/>
      </c>
      <c r="B123" s="128"/>
      <c r="L123" s="128"/>
      <c r="V123" s="128"/>
      <c r="AF123" s="128"/>
      <c r="AP123" s="128"/>
      <c r="AZ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1" t="str">
        <f ca="true">IF(ISBLANK('Data Summary'!A126),"",'Data Summary'!A126)</f>
        <v/>
      </c>
      <c r="B124" s="128"/>
      <c r="L124" s="128"/>
      <c r="V124" s="128"/>
      <c r="AF124" s="128"/>
      <c r="AP124" s="128"/>
      <c r="AZ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1" t="str">
        <f ca="true">IF(ISBLANK('Data Summary'!A127),"",'Data Summary'!A127)</f>
        <v/>
      </c>
      <c r="B125" s="128"/>
      <c r="L125" s="128"/>
      <c r="V125" s="128"/>
      <c r="AF125" s="128"/>
      <c r="AP125" s="128"/>
      <c r="AZ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1" t="str">
        <f ca="true">IF(ISBLANK('Data Summary'!A128),"",'Data Summary'!A128)</f>
        <v/>
      </c>
      <c r="B126" s="128"/>
      <c r="L126" s="128"/>
      <c r="V126" s="128"/>
      <c r="AF126" s="128"/>
      <c r="AP126" s="128"/>
      <c r="AZ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1" t="str">
        <f ca="true">IF(ISBLANK('Data Summary'!A129),"",'Data Summary'!A129)</f>
        <v/>
      </c>
      <c r="B127" s="128"/>
      <c r="L127" s="128"/>
      <c r="V127" s="128"/>
      <c r="AF127" s="128"/>
      <c r="AP127" s="128"/>
      <c r="AZ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1" t="str">
        <f ca="true">IF(ISBLANK('Data Summary'!A130),"",'Data Summary'!A130)</f>
        <v/>
      </c>
      <c r="B128" s="128"/>
      <c r="L128" s="128"/>
      <c r="V128" s="128"/>
      <c r="AF128" s="128"/>
      <c r="AP128" s="128"/>
      <c r="AZ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1" t="str">
        <f ca="true">IF(ISBLANK('Data Summary'!A131),"",'Data Summary'!A131)</f>
        <v/>
      </c>
      <c r="B129" s="128"/>
      <c r="L129" s="128"/>
      <c r="V129" s="128"/>
      <c r="AF129" s="128"/>
      <c r="AP129" s="128"/>
      <c r="AZ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1" t="str">
        <f ca="true">IF(ISBLANK('Data Summary'!A132),"",'Data Summary'!A132)</f>
        <v/>
      </c>
      <c r="B130" s="128"/>
      <c r="L130" s="128"/>
      <c r="V130" s="128"/>
      <c r="AF130" s="128"/>
      <c r="AP130" s="128"/>
      <c r="AZ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1" t="str">
        <f ca="true">IF(ISBLANK('Data Summary'!A133),"",'Data Summary'!A133)</f>
        <v/>
      </c>
      <c r="B131" s="128"/>
      <c r="L131" s="128"/>
      <c r="V131" s="128"/>
      <c r="AF131" s="128"/>
      <c r="AP131" s="128"/>
      <c r="AZ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1" t="str">
        <f ca="true">IF(ISBLANK('Data Summary'!A134),"",'Data Summary'!A134)</f>
        <v/>
      </c>
      <c r="B132" s="128"/>
      <c r="L132" s="128"/>
      <c r="V132" s="128"/>
      <c r="AF132" s="128"/>
      <c r="AP132" s="128"/>
      <c r="AZ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1" t="str">
        <f ca="true">IF(ISBLANK('Data Summary'!A135),"",'Data Summary'!A135)</f>
        <v/>
      </c>
      <c r="B133" s="128"/>
      <c r="L133" s="128"/>
      <c r="V133" s="128"/>
      <c r="AF133" s="128"/>
      <c r="AP133" s="128"/>
      <c r="AZ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1" t="str">
        <f ca="true">IF(ISBLANK('Data Summary'!A136),"",'Data Summary'!A136)</f>
        <v/>
      </c>
      <c r="B134" s="128"/>
      <c r="L134" s="128"/>
      <c r="V134" s="128"/>
      <c r="AF134" s="128"/>
      <c r="AP134" s="128"/>
      <c r="AZ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1" t="str">
        <f ca="true">IF(ISBLANK('Data Summary'!A137),"",'Data Summary'!A137)</f>
        <v/>
      </c>
      <c r="B135" s="128"/>
      <c r="L135" s="128"/>
      <c r="V135" s="128"/>
      <c r="AF135" s="128"/>
      <c r="AP135" s="128"/>
      <c r="AZ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1" t="str">
        <f ca="true">IF(ISBLANK('Data Summary'!A138),"",'Data Summary'!A138)</f>
        <v/>
      </c>
      <c r="B136" s="128"/>
      <c r="L136" s="128"/>
      <c r="V136" s="128"/>
      <c r="AF136" s="128"/>
      <c r="AP136" s="128"/>
      <c r="AZ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1" t="str">
        <f ca="true">IF(ISBLANK('Data Summary'!A139),"",'Data Summary'!A139)</f>
        <v/>
      </c>
      <c r="B137" s="128"/>
      <c r="L137" s="128"/>
      <c r="V137" s="128"/>
      <c r="AF137" s="128"/>
      <c r="AP137" s="128"/>
      <c r="AZ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1" t="str">
        <f ca="true">IF(ISBLANK('Data Summary'!A140),"",'Data Summary'!A140)</f>
        <v/>
      </c>
      <c r="B138" s="128"/>
      <c r="L138" s="128"/>
      <c r="V138" s="128"/>
      <c r="AF138" s="128"/>
      <c r="AP138" s="128"/>
      <c r="AZ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1" t="str">
        <f ca="true">IF(ISBLANK('Data Summary'!A141),"",'Data Summary'!A141)</f>
        <v/>
      </c>
      <c r="B139" s="128"/>
      <c r="L139" s="128"/>
      <c r="V139" s="128"/>
      <c r="AF139" s="128"/>
      <c r="AP139" s="128"/>
      <c r="AZ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1" t="str">
        <f ca="true">IF(ISBLANK('Data Summary'!A142),"",'Data Summary'!A142)</f>
        <v/>
      </c>
      <c r="B140" s="128"/>
      <c r="L140" s="128"/>
      <c r="V140" s="128"/>
      <c r="AF140" s="128"/>
      <c r="AP140" s="128"/>
      <c r="AZ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1" t="str">
        <f ca="true">IF(ISBLANK('Data Summary'!A143),"",'Data Summary'!A143)</f>
        <v/>
      </c>
      <c r="B141" s="128"/>
      <c r="L141" s="128"/>
      <c r="V141" s="128"/>
      <c r="AF141" s="128"/>
      <c r="AP141" s="128"/>
      <c r="AZ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1" t="str">
        <f ca="true">IF(ISBLANK('Data Summary'!A144),"",'Data Summary'!A144)</f>
        <v/>
      </c>
      <c r="B142" s="128"/>
      <c r="L142" s="128"/>
      <c r="V142" s="128"/>
      <c r="AF142" s="128"/>
      <c r="AP142" s="128"/>
      <c r="AZ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1" t="str">
        <f ca="true">IF(ISBLANK('Data Summary'!A145),"",'Data Summary'!A145)</f>
        <v/>
      </c>
      <c r="B143" s="128"/>
      <c r="L143" s="128"/>
      <c r="V143" s="128"/>
      <c r="AF143" s="128"/>
      <c r="AP143" s="128"/>
      <c r="AZ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1" t="str">
        <f ca="true">IF(ISBLANK('Data Summary'!A146),"",'Data Summary'!A146)</f>
        <v/>
      </c>
      <c r="B144" s="128"/>
      <c r="L144" s="128"/>
      <c r="V144" s="128"/>
      <c r="AF144" s="128"/>
      <c r="AP144" s="128"/>
      <c r="AZ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1" t="str">
        <f ca="true">IF(ISBLANK('Data Summary'!A147),"",'Data Summary'!A147)</f>
        <v/>
      </c>
      <c r="B145" s="128"/>
      <c r="L145" s="128"/>
      <c r="V145" s="128"/>
      <c r="AF145" s="128"/>
      <c r="AP145" s="128"/>
      <c r="AZ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1" t="str">
        <f ca="true">IF(ISBLANK('Data Summary'!A148),"",'Data Summary'!A148)</f>
        <v/>
      </c>
      <c r="B146" s="128"/>
      <c r="L146" s="128"/>
      <c r="V146" s="128"/>
      <c r="AF146" s="128"/>
      <c r="AP146" s="128"/>
      <c r="AZ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1" t="str">
        <f ca="true">IF(ISBLANK('Data Summary'!A149),"",'Data Summary'!A149)</f>
        <v/>
      </c>
      <c r="B147" s="128"/>
      <c r="L147" s="128"/>
      <c r="V147" s="128"/>
      <c r="AF147" s="128"/>
      <c r="AP147" s="128"/>
      <c r="AZ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1" t="str">
        <f ca="true">IF(ISBLANK('Data Summary'!A150),"",'Data Summary'!A150)</f>
        <v/>
      </c>
      <c r="B148" s="128"/>
      <c r="L148" s="128"/>
      <c r="V148" s="128"/>
      <c r="AF148" s="128"/>
      <c r="AP148" s="128"/>
      <c r="AZ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1" t="str">
        <f ca="true">IF(ISBLANK('Data Summary'!A151),"",'Data Summary'!A151)</f>
        <v/>
      </c>
      <c r="B149" s="128"/>
      <c r="L149" s="128"/>
      <c r="V149" s="128"/>
      <c r="AF149" s="128"/>
      <c r="AP149" s="128"/>
      <c r="AZ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1" t="str">
        <f ca="true">IF(ISBLANK('Data Summary'!A152),"",'Data Summary'!A152)</f>
        <v/>
      </c>
      <c r="B150" s="128"/>
      <c r="L150" s="128"/>
      <c r="V150" s="128"/>
      <c r="AF150" s="128"/>
      <c r="AP150" s="128"/>
      <c r="AZ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1" t="str">
        <f ca="true">IF(ISBLANK('Data Summary'!A153),"",'Data Summary'!A153)</f>
        <v/>
      </c>
      <c r="B151" s="128"/>
      <c r="L151" s="128"/>
      <c r="V151" s="128"/>
      <c r="AF151" s="128"/>
      <c r="AP151" s="128"/>
      <c r="AZ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7"/>
      <c r="B152" s="128"/>
      <c r="L152" s="128"/>
      <c r="V152" s="128"/>
      <c r="AF152" s="128"/>
      <c r="AP152" s="128"/>
      <c r="AZ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7"/>
      <c r="B153" s="128"/>
      <c r="L153" s="128"/>
      <c r="V153" s="128"/>
      <c r="AF153" s="128"/>
      <c r="AP153" s="128"/>
      <c r="AZ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7"/>
      <c r="B154" s="128"/>
      <c r="L154" s="128"/>
      <c r="V154" s="128"/>
      <c r="AF154" s="128"/>
      <c r="AP154" s="128"/>
      <c r="AZ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7"/>
      <c r="B155" s="128"/>
      <c r="L155" s="128"/>
      <c r="V155" s="128"/>
      <c r="AF155" s="128"/>
      <c r="AP155" s="128"/>
      <c r="AZ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7"/>
      <c r="B156" s="128"/>
      <c r="L156" s="128"/>
      <c r="V156" s="128"/>
      <c r="AF156" s="128"/>
      <c r="AP156" s="128"/>
      <c r="AZ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7"/>
      <c r="B157" s="128"/>
      <c r="L157" s="128"/>
      <c r="V157" s="128"/>
      <c r="AF157" s="128"/>
      <c r="AP157" s="128"/>
      <c r="AZ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7"/>
      <c r="B158" s="128"/>
      <c r="L158" s="128"/>
      <c r="V158" s="128"/>
      <c r="AF158" s="128"/>
      <c r="AP158" s="128"/>
      <c r="AZ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7"/>
      <c r="B159" s="128"/>
      <c r="L159" s="128"/>
      <c r="V159" s="128"/>
      <c r="AF159" s="128"/>
      <c r="AP159" s="128"/>
      <c r="AZ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7"/>
      <c r="B160" s="128"/>
      <c r="L160" s="128"/>
      <c r="V160" s="128"/>
      <c r="AF160" s="128"/>
      <c r="AP160" s="128"/>
      <c r="AZ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7"/>
      <c r="B161" s="128"/>
      <c r="L161" s="128"/>
      <c r="V161" s="128"/>
      <c r="AF161" s="128"/>
      <c r="AP161" s="128"/>
      <c r="AZ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7"/>
      <c r="B162" s="128"/>
      <c r="L162" s="128"/>
      <c r="V162" s="128"/>
      <c r="AF162" s="128"/>
      <c r="AP162" s="128"/>
      <c r="AZ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7"/>
      <c r="B163" s="128"/>
      <c r="L163" s="128"/>
      <c r="V163" s="128"/>
      <c r="AF163" s="128"/>
      <c r="AP163" s="128"/>
      <c r="AZ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7"/>
      <c r="B164" s="128"/>
      <c r="L164" s="128"/>
      <c r="V164" s="128"/>
      <c r="AF164" s="128"/>
      <c r="AP164" s="128"/>
      <c r="AZ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7"/>
      <c r="B165" s="128"/>
      <c r="L165" s="128"/>
      <c r="V165" s="128"/>
      <c r="AF165" s="128"/>
      <c r="AP165" s="128"/>
      <c r="AZ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7"/>
      <c r="B166" s="128"/>
      <c r="L166" s="128"/>
      <c r="V166" s="128"/>
      <c r="AF166" s="128"/>
      <c r="AP166" s="128"/>
      <c r="AZ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7"/>
      <c r="B167" s="128"/>
      <c r="L167" s="128"/>
      <c r="V167" s="128"/>
      <c r="AF167" s="128"/>
      <c r="AP167" s="128"/>
      <c r="AZ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7"/>
      <c r="B168" s="128"/>
      <c r="L168" s="128"/>
      <c r="V168" s="128"/>
      <c r="AF168" s="128"/>
      <c r="AP168" s="128"/>
      <c r="AZ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7"/>
      <c r="B169" s="128"/>
      <c r="L169" s="128"/>
      <c r="V169" s="128"/>
      <c r="AF169" s="128"/>
      <c r="AP169" s="128"/>
      <c r="AZ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7"/>
      <c r="B170" s="128"/>
      <c r="L170" s="128"/>
      <c r="V170" s="128"/>
      <c r="AF170" s="128"/>
      <c r="AP170" s="128"/>
      <c r="AZ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7"/>
      <c r="B171" s="128"/>
      <c r="L171" s="128"/>
      <c r="V171" s="128"/>
      <c r="AF171" s="128"/>
      <c r="AP171" s="128"/>
      <c r="AZ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7"/>
      <c r="B172" s="128"/>
      <c r="L172" s="128"/>
      <c r="V172" s="128"/>
      <c r="AF172" s="128"/>
      <c r="AP172" s="128"/>
      <c r="AZ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7"/>
      <c r="B173" s="128"/>
      <c r="L173" s="128"/>
      <c r="V173" s="128"/>
      <c r="AF173" s="128"/>
      <c r="AP173" s="128"/>
      <c r="AZ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7"/>
      <c r="B174" s="128"/>
      <c r="L174" s="128"/>
      <c r="V174" s="128"/>
      <c r="AF174" s="128"/>
      <c r="AP174" s="128"/>
      <c r="AZ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7"/>
      <c r="B175" s="128"/>
      <c r="L175" s="128"/>
      <c r="V175" s="128"/>
      <c r="AF175" s="128"/>
      <c r="AP175" s="128"/>
      <c r="AZ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7"/>
      <c r="B176" s="128"/>
      <c r="L176" s="128"/>
      <c r="V176" s="128"/>
      <c r="AF176" s="128"/>
      <c r="AP176" s="128"/>
      <c r="AZ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7"/>
      <c r="B177" s="128"/>
      <c r="L177" s="128"/>
      <c r="V177" s="128"/>
      <c r="AF177" s="128"/>
      <c r="AP177" s="128"/>
      <c r="AZ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7"/>
      <c r="B178" s="128"/>
      <c r="L178" s="128"/>
      <c r="V178" s="128"/>
      <c r="AF178" s="128"/>
      <c r="AP178" s="128"/>
      <c r="AZ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7"/>
      <c r="B179" s="128"/>
      <c r="L179" s="128"/>
      <c r="V179" s="128"/>
      <c r="AF179" s="128"/>
      <c r="AP179" s="128"/>
      <c r="AZ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7"/>
      <c r="B180" s="128"/>
      <c r="L180" s="128"/>
      <c r="V180" s="128"/>
      <c r="AF180" s="128"/>
      <c r="AP180" s="128"/>
      <c r="AZ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7"/>
      <c r="B181" s="128"/>
      <c r="L181" s="128"/>
      <c r="V181" s="128"/>
      <c r="AF181" s="128"/>
      <c r="AP181" s="128"/>
      <c r="AZ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7"/>
      <c r="B182" s="128"/>
      <c r="L182" s="128"/>
      <c r="V182" s="128"/>
      <c r="AF182" s="128"/>
      <c r="AP182" s="128"/>
      <c r="AZ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7"/>
      <c r="B183" s="128"/>
      <c r="L183" s="128"/>
      <c r="V183" s="128"/>
      <c r="AF183" s="128"/>
      <c r="AP183" s="128"/>
      <c r="AZ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7"/>
      <c r="B184" s="128"/>
      <c r="L184" s="128"/>
      <c r="V184" s="128"/>
      <c r="AF184" s="128"/>
      <c r="AP184" s="128"/>
      <c r="AZ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7"/>
      <c r="B185" s="128"/>
      <c r="L185" s="128"/>
      <c r="V185" s="128"/>
      <c r="AF185" s="128"/>
      <c r="AP185" s="128"/>
      <c r="AZ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7"/>
      <c r="B186" s="128"/>
      <c r="L186" s="128"/>
      <c r="V186" s="128"/>
      <c r="AF186" s="128"/>
      <c r="AP186" s="128"/>
      <c r="AZ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7"/>
      <c r="B187" s="128"/>
      <c r="L187" s="128"/>
      <c r="V187" s="128"/>
      <c r="AF187" s="128"/>
      <c r="AP187" s="128"/>
      <c r="AZ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7"/>
      <c r="B188" s="128"/>
      <c r="L188" s="128"/>
      <c r="V188" s="128"/>
      <c r="AF188" s="128"/>
      <c r="AP188" s="128"/>
      <c r="AZ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7"/>
      <c r="B189" s="128"/>
      <c r="L189" s="128"/>
      <c r="V189" s="128"/>
      <c r="AF189" s="128"/>
      <c r="AP189" s="128"/>
      <c r="AZ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7"/>
      <c r="B190" s="128"/>
      <c r="L190" s="128"/>
      <c r="V190" s="128"/>
      <c r="AF190" s="128"/>
      <c r="AP190" s="128"/>
      <c r="AZ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7"/>
      <c r="B191" s="128"/>
      <c r="L191" s="128"/>
      <c r="V191" s="128"/>
      <c r="AF191" s="128"/>
      <c r="AP191" s="128"/>
      <c r="AZ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7"/>
      <c r="B192" s="128"/>
      <c r="L192" s="128"/>
      <c r="V192" s="128"/>
      <c r="AF192" s="128"/>
      <c r="AP192" s="128"/>
      <c r="AZ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7"/>
      <c r="B193" s="128"/>
      <c r="L193" s="128"/>
      <c r="V193" s="128"/>
      <c r="AF193" s="128"/>
      <c r="AP193" s="128"/>
      <c r="AZ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7"/>
      <c r="B194" s="128"/>
      <c r="L194" s="128"/>
      <c r="V194" s="128"/>
      <c r="AF194" s="128"/>
      <c r="AP194" s="128"/>
      <c r="AZ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7"/>
      <c r="B195" s="128"/>
      <c r="L195" s="128"/>
      <c r="V195" s="128"/>
      <c r="AF195" s="128"/>
      <c r="AP195" s="128"/>
      <c r="AZ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7"/>
      <c r="B196" s="128"/>
      <c r="L196" s="128"/>
      <c r="V196" s="128"/>
      <c r="AF196" s="128"/>
      <c r="AP196" s="128"/>
      <c r="AZ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7"/>
      <c r="B197" s="128"/>
      <c r="L197" s="128"/>
      <c r="V197" s="128"/>
      <c r="AF197" s="128"/>
      <c r="AP197" s="128"/>
      <c r="AZ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7"/>
      <c r="B198" s="128"/>
      <c r="L198" s="128"/>
      <c r="V198" s="128"/>
      <c r="AF198" s="128"/>
      <c r="AP198" s="128"/>
      <c r="AZ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7"/>
      <c r="B199" s="128"/>
      <c r="L199" s="128"/>
      <c r="V199" s="128"/>
      <c r="AF199" s="128"/>
      <c r="AP199" s="128"/>
      <c r="AZ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7"/>
      <c r="B200" s="128"/>
      <c r="L200" s="128"/>
      <c r="V200" s="128"/>
      <c r="AF200" s="128"/>
      <c r="AP200" s="128"/>
      <c r="AZ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7"/>
      <c r="B201" s="128"/>
      <c r="L201" s="128"/>
      <c r="V201" s="128"/>
      <c r="AF201" s="128"/>
      <c r="AP201" s="128"/>
      <c r="AZ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7"/>
      <c r="B202" s="128"/>
      <c r="L202" s="128"/>
      <c r="V202" s="128"/>
      <c r="AF202" s="128"/>
      <c r="AP202" s="128"/>
      <c r="AZ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7"/>
      <c r="B203" s="128"/>
      <c r="L203" s="128"/>
      <c r="V203" s="128"/>
      <c r="AF203" s="128"/>
      <c r="AP203" s="128"/>
      <c r="AZ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7"/>
      <c r="B204" s="128"/>
      <c r="L204" s="128"/>
      <c r="V204" s="128"/>
      <c r="AF204" s="128"/>
      <c r="AP204" s="128"/>
      <c r="AZ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7"/>
      <c r="B205" s="128"/>
      <c r="L205" s="128"/>
      <c r="V205" s="128"/>
      <c r="AF205" s="128"/>
      <c r="AP205" s="128"/>
      <c r="AZ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7"/>
      <c r="B206" s="128"/>
      <c r="L206" s="128"/>
      <c r="V206" s="128"/>
      <c r="AF206" s="128"/>
      <c r="AP206" s="128"/>
      <c r="AZ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7"/>
      <c r="B207" s="128"/>
      <c r="L207" s="128"/>
      <c r="V207" s="128"/>
      <c r="AF207" s="128"/>
      <c r="AP207" s="128"/>
      <c r="AZ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7"/>
      <c r="B208" s="128"/>
      <c r="L208" s="128"/>
      <c r="V208" s="128"/>
      <c r="AF208" s="128"/>
      <c r="AP208" s="128"/>
      <c r="AZ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7"/>
      <c r="B209" s="128"/>
      <c r="L209" s="128"/>
      <c r="V209" s="128"/>
      <c r="AF209" s="128"/>
      <c r="AP209" s="128"/>
      <c r="AZ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7"/>
      <c r="B210" s="128"/>
      <c r="L210" s="128"/>
      <c r="V210" s="128"/>
      <c r="AF210" s="128"/>
      <c r="AP210" s="128"/>
      <c r="AZ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7"/>
      <c r="B211" s="128"/>
      <c r="L211" s="128"/>
      <c r="V211" s="128"/>
      <c r="AF211" s="128"/>
      <c r="AP211" s="128"/>
      <c r="AZ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7"/>
      <c r="B212" s="128"/>
      <c r="L212" s="128"/>
      <c r="V212" s="128"/>
      <c r="AF212" s="128"/>
      <c r="AP212" s="128"/>
      <c r="AZ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7"/>
      <c r="B213" s="128"/>
      <c r="L213" s="128"/>
      <c r="V213" s="128"/>
      <c r="AF213" s="128"/>
      <c r="AP213" s="128"/>
      <c r="AZ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7"/>
      <c r="B214" s="128"/>
      <c r="L214" s="128"/>
      <c r="V214" s="128"/>
      <c r="AF214" s="128"/>
      <c r="AP214" s="128"/>
      <c r="AZ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7"/>
      <c r="B215" s="128"/>
      <c r="L215" s="128"/>
      <c r="V215" s="128"/>
      <c r="AF215" s="128"/>
      <c r="AP215" s="128"/>
      <c r="AZ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7"/>
      <c r="B216" s="128"/>
      <c r="L216" s="128"/>
      <c r="V216" s="128"/>
      <c r="AF216" s="128"/>
      <c r="AP216" s="128"/>
      <c r="AZ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7"/>
      <c r="B217" s="128"/>
      <c r="L217" s="128"/>
      <c r="V217" s="128"/>
      <c r="AF217" s="128"/>
      <c r="AP217" s="128"/>
      <c r="AZ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7"/>
      <c r="B218" s="128"/>
      <c r="L218" s="128"/>
      <c r="V218" s="128"/>
      <c r="AF218" s="128"/>
      <c r="AP218" s="128"/>
      <c r="AZ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7"/>
      <c r="B219" s="128"/>
      <c r="L219" s="128"/>
      <c r="V219" s="128"/>
      <c r="AF219" s="128"/>
      <c r="AP219" s="128"/>
      <c r="AZ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7"/>
      <c r="B220" s="128"/>
      <c r="L220" s="128"/>
      <c r="V220" s="128"/>
      <c r="AF220" s="128"/>
      <c r="AP220" s="128"/>
      <c r="AZ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7"/>
      <c r="B221" s="128"/>
      <c r="L221" s="128"/>
      <c r="V221" s="128"/>
      <c r="AF221" s="128"/>
      <c r="AP221" s="128"/>
      <c r="AZ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7"/>
      <c r="B222" s="128"/>
      <c r="L222" s="128"/>
      <c r="V222" s="128"/>
      <c r="AF222" s="128"/>
      <c r="AP222" s="128"/>
      <c r="AZ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7"/>
      <c r="B223" s="128"/>
      <c r="L223" s="128"/>
      <c r="V223" s="128"/>
      <c r="AF223" s="128"/>
      <c r="AP223" s="128"/>
      <c r="AZ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7"/>
      <c r="B224" s="128"/>
      <c r="L224" s="128"/>
      <c r="V224" s="128"/>
      <c r="AF224" s="128"/>
      <c r="AP224" s="128"/>
      <c r="AZ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7"/>
      <c r="B225" s="128"/>
      <c r="L225" s="128"/>
      <c r="V225" s="128"/>
      <c r="AF225" s="128"/>
      <c r="AP225" s="128"/>
      <c r="AZ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7"/>
      <c r="B226" s="128"/>
      <c r="L226" s="128"/>
      <c r="V226" s="128"/>
      <c r="AF226" s="128"/>
      <c r="AP226" s="128"/>
      <c r="AZ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7"/>
      <c r="B227" s="128"/>
      <c r="L227" s="128"/>
      <c r="V227" s="128"/>
      <c r="AF227" s="128"/>
      <c r="AP227" s="128"/>
      <c r="AZ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7"/>
      <c r="B228" s="128"/>
      <c r="L228" s="128"/>
      <c r="V228" s="128"/>
      <c r="AF228" s="128"/>
      <c r="AP228" s="128"/>
      <c r="AZ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7"/>
      <c r="B229" s="128"/>
      <c r="L229" s="128"/>
      <c r="V229" s="128"/>
      <c r="AF229" s="128"/>
      <c r="AP229" s="128"/>
      <c r="AZ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7"/>
      <c r="B230" s="128"/>
      <c r="L230" s="128"/>
      <c r="V230" s="128"/>
      <c r="AF230" s="128"/>
      <c r="AP230" s="128"/>
      <c r="AZ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7"/>
      <c r="B231" s="128"/>
      <c r="L231" s="128"/>
      <c r="V231" s="128"/>
      <c r="AF231" s="128"/>
      <c r="AP231" s="128"/>
      <c r="AZ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7"/>
      <c r="B232" s="128"/>
      <c r="L232" s="128"/>
      <c r="V232" s="128"/>
      <c r="AF232" s="128"/>
      <c r="AP232" s="128"/>
      <c r="AZ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7"/>
      <c r="B233" s="128"/>
      <c r="L233" s="128"/>
      <c r="V233" s="128"/>
      <c r="AF233" s="128"/>
      <c r="AP233" s="128"/>
      <c r="AZ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7"/>
      <c r="B234" s="128"/>
      <c r="L234" s="128"/>
      <c r="V234" s="128"/>
      <c r="AF234" s="128"/>
      <c r="AP234" s="128"/>
      <c r="AZ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7"/>
      <c r="B235" s="128"/>
      <c r="L235" s="128"/>
      <c r="V235" s="128"/>
      <c r="AF235" s="128"/>
      <c r="AP235" s="128"/>
      <c r="AZ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7"/>
      <c r="B236" s="128"/>
      <c r="L236" s="128"/>
      <c r="V236" s="128"/>
      <c r="AF236" s="128"/>
      <c r="AP236" s="128"/>
      <c r="AZ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7"/>
      <c r="B237" s="128"/>
      <c r="L237" s="128"/>
      <c r="V237" s="128"/>
      <c r="AF237" s="128"/>
      <c r="AP237" s="128"/>
      <c r="AZ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7"/>
      <c r="B238" s="128"/>
      <c r="L238" s="128"/>
      <c r="V238" s="128"/>
      <c r="AF238" s="128"/>
      <c r="AP238" s="128"/>
      <c r="AZ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7"/>
      <c r="B239" s="128"/>
      <c r="L239" s="128"/>
      <c r="V239" s="128"/>
      <c r="AF239" s="128"/>
      <c r="AP239" s="128"/>
      <c r="AZ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7"/>
      <c r="B240" s="128"/>
      <c r="L240" s="128"/>
      <c r="V240" s="128"/>
      <c r="AF240" s="128"/>
      <c r="AP240" s="128"/>
      <c r="AZ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7"/>
      <c r="B241" s="128"/>
      <c r="L241" s="128"/>
      <c r="V241" s="128"/>
      <c r="AF241" s="128"/>
      <c r="AP241" s="128"/>
      <c r="AZ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7"/>
      <c r="B242" s="128"/>
      <c r="L242" s="128"/>
      <c r="V242" s="128"/>
      <c r="AF242" s="128"/>
      <c r="AP242" s="128"/>
      <c r="AZ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7"/>
      <c r="B243" s="128"/>
      <c r="L243" s="128"/>
      <c r="V243" s="128"/>
      <c r="AF243" s="128"/>
      <c r="AP243" s="128"/>
      <c r="AZ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7"/>
      <c r="B244" s="128"/>
      <c r="L244" s="128"/>
      <c r="V244" s="128"/>
      <c r="AF244" s="128"/>
      <c r="AP244" s="128"/>
      <c r="AZ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7"/>
      <c r="B245" s="128"/>
      <c r="L245" s="128"/>
      <c r="V245" s="128"/>
      <c r="AF245" s="128"/>
      <c r="AP245" s="128"/>
      <c r="AZ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7"/>
      <c r="B246" s="128"/>
      <c r="L246" s="128"/>
      <c r="V246" s="128"/>
      <c r="AF246" s="128"/>
      <c r="AP246" s="128"/>
      <c r="AZ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7"/>
      <c r="B247" s="128"/>
      <c r="L247" s="128"/>
      <c r="V247" s="128"/>
      <c r="AF247" s="128"/>
      <c r="AP247" s="128"/>
      <c r="AZ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7"/>
      <c r="B248" s="128"/>
      <c r="L248" s="128"/>
      <c r="V248" s="128"/>
      <c r="AF248" s="128"/>
      <c r="AP248" s="128"/>
      <c r="AZ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7"/>
      <c r="B249" s="128"/>
      <c r="L249" s="128"/>
      <c r="V249" s="128"/>
      <c r="AF249" s="128"/>
      <c r="AP249" s="128"/>
      <c r="AZ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7"/>
      <c r="B250" s="128"/>
      <c r="L250" s="128"/>
      <c r="V250" s="128"/>
      <c r="AF250" s="128"/>
      <c r="AP250" s="128"/>
      <c r="AZ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7"/>
      <c r="B251" s="128"/>
      <c r="L251" s="128"/>
      <c r="V251" s="128"/>
      <c r="AF251" s="128"/>
      <c r="AP251" s="128"/>
      <c r="AZ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7"/>
      <c r="B252" s="128"/>
      <c r="L252" s="128"/>
      <c r="V252" s="128"/>
      <c r="AF252" s="128"/>
      <c r="AP252" s="128"/>
      <c r="AZ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7"/>
      <c r="B253" s="128"/>
      <c r="L253" s="128"/>
      <c r="V253" s="128"/>
      <c r="AF253" s="128"/>
      <c r="AP253" s="128"/>
      <c r="AZ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7"/>
      <c r="B254" s="128"/>
      <c r="L254" s="128"/>
      <c r="V254" s="128"/>
      <c r="AF254" s="128"/>
      <c r="AP254" s="128"/>
      <c r="AZ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7"/>
      <c r="B255" s="128"/>
      <c r="L255" s="128"/>
      <c r="V255" s="128"/>
      <c r="AF255" s="128"/>
      <c r="AP255" s="128"/>
      <c r="AZ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7"/>
      <c r="B256" s="128"/>
      <c r="L256" s="128"/>
      <c r="V256" s="128"/>
      <c r="AF256" s="128"/>
      <c r="AP256" s="128"/>
      <c r="AZ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7"/>
      <c r="B257" s="128"/>
      <c r="L257" s="128"/>
      <c r="V257" s="128"/>
      <c r="AF257" s="128"/>
      <c r="AP257" s="128"/>
      <c r="AZ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7"/>
      <c r="B258" s="128"/>
      <c r="L258" s="128"/>
      <c r="V258" s="128"/>
      <c r="AF258" s="128"/>
      <c r="AP258" s="128"/>
      <c r="AZ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7"/>
      <c r="B259" s="128"/>
      <c r="L259" s="128"/>
      <c r="V259" s="128"/>
      <c r="AF259" s="128"/>
      <c r="AP259" s="128"/>
      <c r="AZ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7"/>
      <c r="B260" s="128"/>
      <c r="L260" s="128"/>
      <c r="V260" s="128"/>
      <c r="AF260" s="128"/>
      <c r="AP260" s="128"/>
      <c r="AZ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7"/>
      <c r="B261" s="128"/>
      <c r="L261" s="128"/>
      <c r="V261" s="128"/>
      <c r="AF261" s="128"/>
      <c r="AP261" s="128"/>
      <c r="AZ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7"/>
      <c r="B262" s="128"/>
      <c r="L262" s="128"/>
      <c r="V262" s="128"/>
      <c r="AF262" s="128"/>
      <c r="AP262" s="128"/>
      <c r="AZ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7"/>
      <c r="B263" s="128"/>
      <c r="L263" s="128"/>
      <c r="V263" s="128"/>
      <c r="AF263" s="128"/>
      <c r="AP263" s="128"/>
      <c r="AZ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7"/>
      <c r="B264" s="128"/>
      <c r="L264" s="128"/>
      <c r="V264" s="128"/>
      <c r="AF264" s="128"/>
      <c r="AP264" s="128"/>
      <c r="AZ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7"/>
      <c r="B265" s="128"/>
      <c r="L265" s="128"/>
      <c r="V265" s="128"/>
      <c r="AF265" s="128"/>
      <c r="AP265" s="128"/>
      <c r="AZ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7"/>
      <c r="B266" s="128"/>
      <c r="L266" s="128"/>
      <c r="V266" s="128"/>
      <c r="AF266" s="128"/>
      <c r="AP266" s="128"/>
      <c r="AZ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7"/>
      <c r="B267" s="128"/>
      <c r="L267" s="128"/>
      <c r="V267" s="128"/>
      <c r="AF267" s="128"/>
      <c r="AP267" s="128"/>
      <c r="AZ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7"/>
      <c r="B268" s="128"/>
      <c r="L268" s="128"/>
      <c r="V268" s="128"/>
      <c r="AF268" s="128"/>
      <c r="AP268" s="128"/>
      <c r="AZ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7"/>
      <c r="B269" s="128"/>
      <c r="L269" s="128"/>
      <c r="V269" s="128"/>
      <c r="AF269" s="128"/>
      <c r="AP269" s="128"/>
      <c r="AZ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7"/>
      <c r="B270" s="128"/>
      <c r="L270" s="128"/>
      <c r="V270" s="128"/>
      <c r="AF270" s="128"/>
      <c r="AP270" s="128"/>
      <c r="AZ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7"/>
      <c r="B271" s="128"/>
      <c r="L271" s="128"/>
      <c r="V271" s="128"/>
      <c r="AF271" s="128"/>
      <c r="AP271" s="128"/>
      <c r="AZ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7"/>
      <c r="B272" s="128"/>
      <c r="L272" s="128"/>
      <c r="V272" s="128"/>
      <c r="AF272" s="128"/>
      <c r="AP272" s="128"/>
      <c r="AZ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7"/>
      <c r="B273" s="128"/>
      <c r="L273" s="128"/>
      <c r="V273" s="128"/>
      <c r="AF273" s="128"/>
      <c r="AP273" s="128"/>
      <c r="AZ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7"/>
      <c r="B274" s="128"/>
      <c r="L274" s="128"/>
      <c r="V274" s="128"/>
      <c r="AF274" s="128"/>
      <c r="AP274" s="128"/>
      <c r="AZ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7"/>
      <c r="B275" s="128"/>
      <c r="L275" s="128"/>
      <c r="V275" s="128"/>
      <c r="AF275" s="128"/>
      <c r="AP275" s="128"/>
      <c r="AZ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7"/>
      <c r="B276" s="128"/>
      <c r="L276" s="128"/>
      <c r="V276" s="128"/>
      <c r="AF276" s="128"/>
      <c r="AP276" s="128"/>
      <c r="AZ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7"/>
      <c r="B277" s="128"/>
      <c r="L277" s="128"/>
      <c r="V277" s="128"/>
      <c r="AF277" s="128"/>
      <c r="AP277" s="128"/>
      <c r="AZ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7"/>
      <c r="B278" s="128"/>
      <c r="L278" s="128"/>
      <c r="V278" s="128"/>
      <c r="AF278" s="128"/>
      <c r="AP278" s="128"/>
      <c r="AZ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7"/>
      <c r="B279" s="128"/>
      <c r="L279" s="128"/>
      <c r="V279" s="128"/>
      <c r="AF279" s="128"/>
      <c r="AP279" s="128"/>
      <c r="AZ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7"/>
      <c r="B280" s="128"/>
      <c r="L280" s="128"/>
      <c r="V280" s="128"/>
      <c r="AF280" s="128"/>
      <c r="AP280" s="128"/>
      <c r="AZ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7"/>
      <c r="B281" s="128"/>
      <c r="L281" s="128"/>
      <c r="V281" s="128"/>
      <c r="AF281" s="128"/>
      <c r="AP281" s="128"/>
      <c r="AZ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7"/>
      <c r="B282" s="128"/>
      <c r="L282" s="128"/>
      <c r="V282" s="128"/>
      <c r="AF282" s="128"/>
      <c r="AP282" s="128"/>
      <c r="AZ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7"/>
      <c r="B283" s="128"/>
      <c r="L283" s="128"/>
      <c r="V283" s="128"/>
      <c r="AF283" s="128"/>
      <c r="AP283" s="128"/>
      <c r="AZ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7"/>
      <c r="B284" s="128"/>
      <c r="L284" s="128"/>
      <c r="V284" s="128"/>
      <c r="AF284" s="128"/>
      <c r="AP284" s="128"/>
      <c r="AZ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7"/>
      <c r="B285" s="128"/>
      <c r="L285" s="128"/>
      <c r="V285" s="128"/>
      <c r="AF285" s="128"/>
      <c r="AP285" s="128"/>
      <c r="AZ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7"/>
      <c r="B286" s="128"/>
      <c r="L286" s="128"/>
      <c r="V286" s="128"/>
      <c r="AF286" s="128"/>
      <c r="AP286" s="128"/>
      <c r="AZ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7"/>
      <c r="B287" s="128"/>
      <c r="L287" s="128"/>
      <c r="V287" s="128"/>
      <c r="AF287" s="128"/>
      <c r="AP287" s="128"/>
      <c r="AZ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7"/>
      <c r="B288" s="128"/>
      <c r="L288" s="128"/>
      <c r="V288" s="128"/>
      <c r="AF288" s="128"/>
      <c r="AP288" s="128"/>
      <c r="AZ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7"/>
      <c r="B289" s="128"/>
      <c r="L289" s="128"/>
      <c r="V289" s="128"/>
      <c r="AF289" s="128"/>
      <c r="AP289" s="128"/>
      <c r="AZ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7"/>
      <c r="B290" s="128"/>
      <c r="L290" s="128"/>
      <c r="V290" s="128"/>
      <c r="AF290" s="128"/>
      <c r="AP290" s="128"/>
      <c r="AZ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7"/>
      <c r="B291" s="128"/>
      <c r="L291" s="128"/>
      <c r="V291" s="128"/>
      <c r="AF291" s="128"/>
      <c r="AP291" s="128"/>
      <c r="AZ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7"/>
      <c r="B292" s="128"/>
      <c r="L292" s="128"/>
      <c r="V292" s="128"/>
      <c r="AF292" s="128"/>
      <c r="AP292" s="128"/>
      <c r="AZ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7"/>
      <c r="B293" s="128"/>
      <c r="L293" s="128"/>
      <c r="V293" s="128"/>
      <c r="AF293" s="128"/>
      <c r="AP293" s="128"/>
      <c r="AZ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7"/>
      <c r="B294" s="128"/>
      <c r="L294" s="128"/>
      <c r="V294" s="128"/>
      <c r="AF294" s="128"/>
      <c r="AP294" s="128"/>
      <c r="AZ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7"/>
      <c r="B295" s="128"/>
      <c r="L295" s="128"/>
      <c r="V295" s="128"/>
      <c r="AF295" s="128"/>
      <c r="AP295" s="128"/>
      <c r="AZ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7"/>
      <c r="B296" s="128"/>
      <c r="L296" s="128"/>
      <c r="V296" s="128"/>
      <c r="AF296" s="128"/>
      <c r="AP296" s="128"/>
      <c r="AZ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7"/>
      <c r="B297" s="128"/>
      <c r="L297" s="128"/>
      <c r="V297" s="128"/>
      <c r="AF297" s="128"/>
      <c r="AP297" s="128"/>
      <c r="AZ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7"/>
      <c r="B298" s="128"/>
      <c r="L298" s="128"/>
      <c r="V298" s="128"/>
      <c r="AF298" s="128"/>
      <c r="AP298" s="128"/>
      <c r="AZ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7"/>
      <c r="B299" s="128"/>
      <c r="L299" s="128"/>
      <c r="V299" s="128"/>
      <c r="AF299" s="128"/>
      <c r="AP299" s="128"/>
      <c r="AZ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7"/>
      <c r="B300" s="128"/>
      <c r="L300" s="128"/>
      <c r="V300" s="128"/>
      <c r="AF300" s="128"/>
      <c r="AP300" s="128"/>
      <c r="AZ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7"/>
      <c r="B301" s="128"/>
      <c r="L301" s="128"/>
      <c r="V301" s="128"/>
      <c r="AF301" s="128"/>
      <c r="AP301" s="128"/>
      <c r="AZ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7"/>
      <c r="B302" s="128"/>
      <c r="L302" s="128"/>
      <c r="V302" s="128"/>
      <c r="AF302" s="128"/>
      <c r="AP302" s="128"/>
      <c r="AZ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7"/>
      <c r="B303" s="128"/>
      <c r="L303" s="128"/>
      <c r="V303" s="128"/>
      <c r="AF303" s="128"/>
      <c r="AP303" s="128"/>
      <c r="AZ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7"/>
      <c r="B304" s="128"/>
      <c r="L304" s="128"/>
      <c r="V304" s="128"/>
      <c r="AF304" s="128"/>
      <c r="AP304" s="128"/>
      <c r="AZ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7"/>
      <c r="B305" s="128"/>
      <c r="L305" s="128"/>
      <c r="V305" s="128"/>
      <c r="AF305" s="128"/>
      <c r="AP305" s="128"/>
      <c r="AZ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7"/>
      <c r="B306" s="128"/>
      <c r="L306" s="128"/>
      <c r="V306" s="128"/>
      <c r="AF306" s="128"/>
      <c r="AP306" s="128"/>
      <c r="AZ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7"/>
      <c r="B307" s="128"/>
      <c r="L307" s="128"/>
      <c r="V307" s="128"/>
      <c r="AF307" s="128"/>
      <c r="AP307" s="128"/>
      <c r="AZ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7"/>
      <c r="B308" s="128"/>
      <c r="L308" s="128"/>
      <c r="V308" s="128"/>
      <c r="AF308" s="128"/>
      <c r="AP308" s="128"/>
      <c r="AZ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7"/>
      <c r="B309" s="128"/>
      <c r="L309" s="128"/>
      <c r="V309" s="128"/>
      <c r="AF309" s="128"/>
      <c r="AP309" s="128"/>
      <c r="AZ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7"/>
      <c r="B310" s="128"/>
      <c r="L310" s="128"/>
      <c r="V310" s="128"/>
      <c r="AF310" s="128"/>
      <c r="AP310" s="128"/>
      <c r="AZ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7"/>
      <c r="B311" s="128"/>
      <c r="L311" s="128"/>
      <c r="V311" s="128"/>
      <c r="AF311" s="128"/>
      <c r="AP311" s="128"/>
      <c r="AZ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7"/>
      <c r="B312" s="128"/>
      <c r="L312" s="128"/>
      <c r="V312" s="128"/>
      <c r="AF312" s="128"/>
      <c r="AP312" s="128"/>
      <c r="AZ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7"/>
      <c r="B313" s="128"/>
      <c r="L313" s="128"/>
      <c r="V313" s="128"/>
      <c r="AF313" s="128"/>
      <c r="AP313" s="128"/>
      <c r="AZ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7"/>
      <c r="B314" s="128"/>
      <c r="L314" s="128"/>
      <c r="V314" s="128"/>
      <c r="AF314" s="128"/>
      <c r="AP314" s="128"/>
      <c r="AZ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7"/>
      <c r="B315" s="128"/>
      <c r="L315" s="128"/>
      <c r="V315" s="128"/>
      <c r="AF315" s="128"/>
      <c r="AP315" s="128"/>
      <c r="AZ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7"/>
      <c r="B316" s="128"/>
      <c r="L316" s="128"/>
      <c r="V316" s="128"/>
      <c r="AF316" s="128"/>
      <c r="AP316" s="128"/>
      <c r="AZ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7"/>
      <c r="B317" s="128"/>
      <c r="L317" s="128"/>
      <c r="V317" s="128"/>
      <c r="AF317" s="128"/>
      <c r="AP317" s="128"/>
      <c r="AZ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7"/>
      <c r="B318" s="128"/>
      <c r="L318" s="128"/>
      <c r="V318" s="128"/>
      <c r="AF318" s="128"/>
      <c r="AP318" s="128"/>
      <c r="AZ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7"/>
      <c r="B319" s="128"/>
      <c r="L319" s="128"/>
      <c r="V319" s="128"/>
      <c r="AF319" s="128"/>
      <c r="AP319" s="128"/>
      <c r="AZ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7"/>
      <c r="B320" s="128"/>
      <c r="L320" s="128"/>
      <c r="V320" s="128"/>
      <c r="AF320" s="128"/>
      <c r="AP320" s="128"/>
      <c r="AZ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7"/>
      <c r="B321" s="128"/>
      <c r="L321" s="128"/>
      <c r="V321" s="128"/>
      <c r="AF321" s="128"/>
      <c r="AP321" s="128"/>
      <c r="AZ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7"/>
      <c r="B322" s="128"/>
      <c r="L322" s="128"/>
      <c r="V322" s="128"/>
      <c r="AF322" s="128"/>
      <c r="AP322" s="128"/>
      <c r="AZ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7"/>
      <c r="B323" s="128"/>
      <c r="L323" s="128"/>
      <c r="V323" s="128"/>
      <c r="AF323" s="128"/>
      <c r="AP323" s="128"/>
      <c r="AZ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7"/>
      <c r="B324" s="128"/>
      <c r="L324" s="128"/>
      <c r="V324" s="128"/>
      <c r="AF324" s="128"/>
      <c r="AP324" s="128"/>
      <c r="AZ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7"/>
      <c r="B325" s="128"/>
      <c r="L325" s="128"/>
      <c r="V325" s="128"/>
      <c r="AF325" s="128"/>
      <c r="AP325" s="128"/>
      <c r="AZ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7"/>
      <c r="B326" s="128"/>
      <c r="L326" s="128"/>
      <c r="V326" s="128"/>
      <c r="AF326" s="128"/>
      <c r="AP326" s="128"/>
      <c r="AZ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7"/>
      <c r="B327" s="128"/>
      <c r="L327" s="128"/>
      <c r="V327" s="128"/>
      <c r="AF327" s="128"/>
      <c r="AP327" s="128"/>
      <c r="AZ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7"/>
      <c r="B328" s="128"/>
      <c r="L328" s="128"/>
      <c r="V328" s="128"/>
      <c r="AF328" s="128"/>
      <c r="AP328" s="128"/>
      <c r="AZ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7"/>
      <c r="B329" s="128"/>
      <c r="L329" s="128"/>
      <c r="V329" s="128"/>
      <c r="AF329" s="128"/>
      <c r="AP329" s="128"/>
      <c r="AZ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7"/>
      <c r="B330" s="128"/>
      <c r="L330" s="128"/>
      <c r="V330" s="128"/>
      <c r="AF330" s="128"/>
      <c r="AP330" s="128"/>
      <c r="AZ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7"/>
      <c r="B331" s="128"/>
      <c r="L331" s="128"/>
      <c r="V331" s="128"/>
      <c r="AF331" s="128"/>
      <c r="AP331" s="128"/>
      <c r="AZ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7"/>
      <c r="B332" s="128"/>
      <c r="L332" s="128"/>
      <c r="V332" s="128"/>
      <c r="AF332" s="128"/>
      <c r="AP332" s="128"/>
      <c r="AZ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7"/>
      <c r="B333" s="128"/>
      <c r="L333" s="128"/>
      <c r="V333" s="128"/>
      <c r="AF333" s="128"/>
      <c r="AP333" s="128"/>
      <c r="AZ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7"/>
      <c r="B334" s="128"/>
      <c r="L334" s="128"/>
      <c r="V334" s="128"/>
      <c r="AF334" s="128"/>
      <c r="AP334" s="128"/>
      <c r="AZ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7"/>
      <c r="B335" s="128"/>
      <c r="L335" s="128"/>
      <c r="V335" s="128"/>
      <c r="AF335" s="128"/>
      <c r="AP335" s="128"/>
      <c r="AZ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7"/>
      <c r="B336" s="128"/>
      <c r="L336" s="128"/>
      <c r="V336" s="128"/>
      <c r="AF336" s="128"/>
      <c r="AP336" s="128"/>
      <c r="AZ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7"/>
      <c r="B337" s="128"/>
      <c r="L337" s="128"/>
      <c r="V337" s="128"/>
      <c r="AF337" s="128"/>
      <c r="AP337" s="128"/>
      <c r="AZ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7"/>
      <c r="B338" s="128"/>
      <c r="L338" s="128"/>
      <c r="V338" s="128"/>
      <c r="AF338" s="128"/>
      <c r="AP338" s="128"/>
      <c r="AZ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7"/>
      <c r="B339" s="128"/>
      <c r="L339" s="128"/>
      <c r="V339" s="128"/>
      <c r="AF339" s="128"/>
      <c r="AP339" s="128"/>
      <c r="AZ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7"/>
      <c r="B340" s="128"/>
      <c r="L340" s="128"/>
      <c r="V340" s="128"/>
      <c r="AF340" s="128"/>
      <c r="AP340" s="128"/>
      <c r="AZ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7"/>
      <c r="B341" s="128"/>
      <c r="L341" s="128"/>
      <c r="V341" s="128"/>
      <c r="AF341" s="128"/>
      <c r="AP341" s="128"/>
      <c r="AZ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7"/>
      <c r="B342" s="128"/>
      <c r="L342" s="128"/>
      <c r="V342" s="128"/>
      <c r="AF342" s="128"/>
      <c r="AP342" s="128"/>
      <c r="AZ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7"/>
      <c r="B343" s="128"/>
      <c r="L343" s="128"/>
      <c r="V343" s="128"/>
      <c r="AF343" s="128"/>
      <c r="AP343" s="128"/>
      <c r="AZ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7"/>
      <c r="B344" s="128"/>
      <c r="L344" s="128"/>
      <c r="V344" s="128"/>
      <c r="AF344" s="128"/>
      <c r="AP344" s="128"/>
      <c r="AZ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7"/>
      <c r="B345" s="128"/>
      <c r="L345" s="128"/>
      <c r="V345" s="128"/>
      <c r="AF345" s="128"/>
      <c r="AP345" s="128"/>
      <c r="AZ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7"/>
      <c r="B346" s="128"/>
      <c r="L346" s="128"/>
      <c r="V346" s="128"/>
      <c r="AF346" s="128"/>
      <c r="AP346" s="128"/>
      <c r="AZ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7"/>
      <c r="B347" s="128"/>
      <c r="L347" s="128"/>
      <c r="V347" s="128"/>
      <c r="AF347" s="128"/>
      <c r="AP347" s="128"/>
      <c r="AZ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7"/>
      <c r="B348" s="128"/>
      <c r="L348" s="128"/>
      <c r="V348" s="128"/>
      <c r="AF348" s="128"/>
      <c r="AP348" s="128"/>
      <c r="AZ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7"/>
      <c r="B349" s="128"/>
      <c r="L349" s="128"/>
      <c r="V349" s="128"/>
      <c r="AF349" s="128"/>
      <c r="AP349" s="128"/>
      <c r="AZ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7"/>
      <c r="B350" s="128"/>
      <c r="L350" s="128"/>
      <c r="V350" s="128"/>
      <c r="AF350" s="128"/>
      <c r="AP350" s="128"/>
      <c r="AZ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7"/>
      <c r="B351" s="128"/>
      <c r="L351" s="128"/>
      <c r="V351" s="128"/>
      <c r="AF351" s="128"/>
      <c r="AP351" s="128"/>
      <c r="AZ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7"/>
      <c r="B352" s="128"/>
      <c r="L352" s="128"/>
      <c r="V352" s="128"/>
      <c r="AF352" s="128"/>
      <c r="AP352" s="128"/>
      <c r="AZ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7"/>
      <c r="B353" s="128"/>
      <c r="L353" s="128"/>
      <c r="V353" s="128"/>
      <c r="AF353" s="128"/>
      <c r="AP353" s="128"/>
      <c r="AZ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7"/>
      <c r="B354" s="128"/>
      <c r="L354" s="128"/>
      <c r="V354" s="128"/>
      <c r="AF354" s="128"/>
      <c r="AP354" s="128"/>
      <c r="AZ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7"/>
      <c r="B355" s="128"/>
      <c r="L355" s="128"/>
      <c r="V355" s="128"/>
      <c r="AF355" s="128"/>
      <c r="AP355" s="128"/>
      <c r="AZ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7"/>
      <c r="B356" s="128"/>
      <c r="L356" s="128"/>
      <c r="V356" s="128"/>
      <c r="AF356" s="128"/>
      <c r="AP356" s="128"/>
      <c r="AZ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7"/>
      <c r="B357" s="128"/>
      <c r="L357" s="128"/>
      <c r="V357" s="128"/>
      <c r="AF357" s="128"/>
      <c r="AP357" s="128"/>
      <c r="AZ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7"/>
      <c r="B358" s="128"/>
      <c r="L358" s="128"/>
      <c r="V358" s="128"/>
      <c r="AF358" s="128"/>
      <c r="AP358" s="128"/>
      <c r="AZ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7"/>
      <c r="B359" s="128"/>
      <c r="L359" s="128"/>
      <c r="V359" s="128"/>
      <c r="AF359" s="128"/>
      <c r="AP359" s="128"/>
      <c r="AZ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7"/>
      <c r="B360" s="128"/>
      <c r="L360" s="128"/>
      <c r="V360" s="128"/>
      <c r="AF360" s="128"/>
      <c r="AP360" s="128"/>
      <c r="AZ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7"/>
      <c r="B361" s="128"/>
      <c r="L361" s="128"/>
      <c r="V361" s="128"/>
      <c r="AF361" s="128"/>
      <c r="AP361" s="128"/>
      <c r="AZ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7"/>
      <c r="B362" s="128"/>
      <c r="L362" s="128"/>
      <c r="V362" s="128"/>
      <c r="AF362" s="128"/>
      <c r="AP362" s="128"/>
      <c r="AZ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7"/>
      <c r="B363" s="128"/>
      <c r="L363" s="128"/>
      <c r="V363" s="128"/>
      <c r="AF363" s="128"/>
      <c r="AP363" s="128"/>
      <c r="AZ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7"/>
      <c r="B364" s="128"/>
      <c r="L364" s="128"/>
      <c r="V364" s="128"/>
      <c r="AF364" s="128"/>
      <c r="AP364" s="128"/>
      <c r="AZ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7"/>
      <c r="B365" s="128"/>
      <c r="L365" s="128"/>
      <c r="V365" s="128"/>
      <c r="AF365" s="128"/>
      <c r="AP365" s="128"/>
      <c r="AZ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7"/>
      <c r="B366" s="128"/>
      <c r="L366" s="128"/>
      <c r="V366" s="128"/>
      <c r="AF366" s="128"/>
      <c r="AP366" s="128"/>
      <c r="AZ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7"/>
      <c r="B367" s="128"/>
      <c r="L367" s="128"/>
      <c r="V367" s="128"/>
      <c r="AF367" s="128"/>
      <c r="AP367" s="128"/>
      <c r="AZ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7"/>
      <c r="B368" s="128"/>
      <c r="L368" s="128"/>
      <c r="V368" s="128"/>
      <c r="AF368" s="128"/>
      <c r="AP368" s="128"/>
      <c r="AZ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7"/>
      <c r="B369" s="128"/>
      <c r="L369" s="128"/>
      <c r="V369" s="128"/>
      <c r="AF369" s="128"/>
      <c r="AP369" s="128"/>
      <c r="AZ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7"/>
      <c r="B370" s="128"/>
      <c r="L370" s="128"/>
      <c r="V370" s="128"/>
      <c r="AF370" s="128"/>
      <c r="AP370" s="128"/>
      <c r="AZ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7"/>
      <c r="B371" s="128"/>
      <c r="L371" s="128"/>
      <c r="V371" s="128"/>
      <c r="AF371" s="128"/>
      <c r="AP371" s="128"/>
      <c r="AZ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7"/>
      <c r="B372" s="128"/>
      <c r="L372" s="128"/>
      <c r="V372" s="128"/>
      <c r="AF372" s="128"/>
      <c r="AP372" s="128"/>
      <c r="AZ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7"/>
      <c r="B373" s="128"/>
      <c r="L373" s="128"/>
      <c r="V373" s="128"/>
      <c r="AF373" s="128"/>
      <c r="AP373" s="128"/>
      <c r="AZ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7"/>
      <c r="B374" s="128"/>
      <c r="L374" s="128"/>
      <c r="V374" s="128"/>
      <c r="AF374" s="128"/>
      <c r="AP374" s="128"/>
      <c r="AZ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7"/>
      <c r="B375" s="128"/>
      <c r="L375" s="128"/>
      <c r="V375" s="128"/>
      <c r="AF375" s="128"/>
      <c r="AP375" s="128"/>
      <c r="AZ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7"/>
      <c r="B376" s="128"/>
      <c r="L376" s="128"/>
      <c r="V376" s="128"/>
      <c r="AF376" s="128"/>
      <c r="AP376" s="128"/>
      <c r="AZ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7"/>
      <c r="B377" s="128"/>
      <c r="L377" s="128"/>
      <c r="V377" s="128"/>
      <c r="AF377" s="128"/>
      <c r="AP377" s="128"/>
      <c r="AZ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7"/>
      <c r="B378" s="128"/>
      <c r="L378" s="128"/>
      <c r="V378" s="128"/>
      <c r="AF378" s="128"/>
      <c r="AP378" s="128"/>
      <c r="AZ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7"/>
      <c r="B379" s="128"/>
      <c r="L379" s="128"/>
      <c r="V379" s="128"/>
      <c r="AF379" s="128"/>
      <c r="AP379" s="128"/>
      <c r="AZ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7"/>
      <c r="B380" s="128"/>
      <c r="L380" s="128"/>
      <c r="V380" s="128"/>
      <c r="AF380" s="128"/>
      <c r="AP380" s="128"/>
      <c r="AZ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7"/>
      <c r="B381" s="128"/>
      <c r="L381" s="128"/>
      <c r="V381" s="128"/>
      <c r="AF381" s="128"/>
      <c r="AP381" s="128"/>
      <c r="AZ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7"/>
      <c r="B382" s="128"/>
      <c r="L382" s="128"/>
      <c r="V382" s="128"/>
      <c r="AF382" s="128"/>
      <c r="AP382" s="128"/>
      <c r="AZ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7"/>
      <c r="B383" s="128"/>
      <c r="L383" s="128"/>
      <c r="V383" s="128"/>
      <c r="AF383" s="128"/>
      <c r="AP383" s="128"/>
      <c r="AZ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7"/>
      <c r="B384" s="128"/>
      <c r="L384" s="128"/>
      <c r="V384" s="128"/>
      <c r="AF384" s="128"/>
      <c r="AP384" s="128"/>
      <c r="AZ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7"/>
      <c r="B385" s="128"/>
      <c r="L385" s="128"/>
      <c r="V385" s="128"/>
      <c r="AF385" s="128"/>
      <c r="AP385" s="128"/>
      <c r="AZ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7"/>
      <c r="B386" s="128"/>
      <c r="L386" s="128"/>
      <c r="V386" s="128"/>
      <c r="AF386" s="128"/>
      <c r="AP386" s="128"/>
      <c r="AZ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7"/>
      <c r="B387" s="128"/>
      <c r="L387" s="128"/>
      <c r="V387" s="128"/>
      <c r="AF387" s="128"/>
      <c r="AP387" s="128"/>
      <c r="AZ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7"/>
      <c r="B388" s="128"/>
      <c r="L388" s="128"/>
      <c r="V388" s="128"/>
      <c r="AF388" s="128"/>
      <c r="AP388" s="128"/>
      <c r="AZ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7"/>
      <c r="B389" s="128"/>
      <c r="L389" s="128"/>
      <c r="V389" s="128"/>
      <c r="AF389" s="128"/>
      <c r="AP389" s="128"/>
      <c r="AZ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7"/>
      <c r="B390" s="128"/>
      <c r="L390" s="128"/>
      <c r="V390" s="128"/>
      <c r="AF390" s="128"/>
      <c r="AP390" s="128"/>
      <c r="AZ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7"/>
      <c r="B391" s="128"/>
      <c r="L391" s="128"/>
      <c r="V391" s="128"/>
      <c r="AF391" s="128"/>
      <c r="AP391" s="128"/>
      <c r="AZ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7"/>
      <c r="B392" s="128"/>
      <c r="L392" s="128"/>
      <c r="V392" s="128"/>
      <c r="AF392" s="128"/>
      <c r="AP392" s="128"/>
      <c r="AZ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7"/>
      <c r="B393" s="128"/>
      <c r="L393" s="128"/>
      <c r="V393" s="128"/>
      <c r="AF393" s="128"/>
      <c r="AP393" s="128"/>
      <c r="AZ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7"/>
      <c r="B394" s="128"/>
      <c r="L394" s="128"/>
      <c r="V394" s="128"/>
      <c r="AF394" s="128"/>
      <c r="AP394" s="128"/>
      <c r="AZ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7"/>
      <c r="B395" s="128"/>
      <c r="L395" s="128"/>
      <c r="V395" s="128"/>
      <c r="AF395" s="128"/>
      <c r="AP395" s="128"/>
      <c r="AZ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7"/>
      <c r="B396" s="128"/>
      <c r="L396" s="128"/>
      <c r="V396" s="128"/>
      <c r="AF396" s="128"/>
      <c r="AP396" s="128"/>
      <c r="AZ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7"/>
      <c r="B397" s="128"/>
      <c r="L397" s="128"/>
      <c r="V397" s="128"/>
      <c r="AF397" s="128"/>
      <c r="AP397" s="128"/>
      <c r="AZ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7"/>
      <c r="B398" s="128"/>
      <c r="L398" s="128"/>
      <c r="V398" s="128"/>
      <c r="AF398" s="128"/>
      <c r="AP398" s="128"/>
      <c r="AZ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7"/>
      <c r="B399" s="128"/>
      <c r="L399" s="128"/>
      <c r="V399" s="128"/>
      <c r="AF399" s="128"/>
      <c r="AP399" s="128"/>
      <c r="AZ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7"/>
      <c r="B400" s="128"/>
      <c r="L400" s="128"/>
      <c r="V400" s="128"/>
      <c r="AF400" s="128"/>
      <c r="AP400" s="128"/>
      <c r="AZ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7"/>
      <c r="B401" s="128"/>
      <c r="L401" s="128"/>
      <c r="V401" s="128"/>
      <c r="AF401" s="128"/>
      <c r="AP401" s="128"/>
      <c r="AZ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7"/>
      <c r="B402" s="128"/>
      <c r="L402" s="128"/>
      <c r="V402" s="128"/>
      <c r="AF402" s="128"/>
      <c r="AP402" s="128"/>
      <c r="AZ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7"/>
      <c r="B403" s="128"/>
      <c r="L403" s="128"/>
      <c r="V403" s="128"/>
      <c r="AF403" s="128"/>
      <c r="AP403" s="128"/>
      <c r="AZ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7"/>
      <c r="B404" s="128"/>
      <c r="L404" s="128"/>
      <c r="V404" s="128"/>
      <c r="AF404" s="128"/>
      <c r="AP404" s="128"/>
      <c r="AZ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7"/>
      <c r="B405" s="128"/>
      <c r="L405" s="128"/>
      <c r="V405" s="128"/>
      <c r="AF405" s="128"/>
      <c r="AP405" s="128"/>
      <c r="AZ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7"/>
      <c r="B406" s="128"/>
      <c r="L406" s="128"/>
      <c r="V406" s="128"/>
      <c r="AF406" s="128"/>
      <c r="AP406" s="128"/>
      <c r="AZ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7"/>
      <c r="B407" s="128"/>
      <c r="L407" s="128"/>
      <c r="V407" s="128"/>
      <c r="AF407" s="128"/>
      <c r="AP407" s="128"/>
      <c r="AZ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7"/>
      <c r="B408" s="128"/>
      <c r="L408" s="128"/>
      <c r="V408" s="128"/>
      <c r="AF408" s="128"/>
      <c r="AP408" s="128"/>
      <c r="AZ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7"/>
      <c r="B409" s="128"/>
      <c r="L409" s="128"/>
      <c r="V409" s="128"/>
      <c r="AF409" s="128"/>
      <c r="AP409" s="128"/>
      <c r="AZ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7"/>
      <c r="B410" s="128"/>
      <c r="L410" s="128"/>
      <c r="V410" s="128"/>
      <c r="AF410" s="128"/>
      <c r="AP410" s="128"/>
      <c r="AZ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7"/>
      <c r="B411" s="128"/>
      <c r="L411" s="128"/>
      <c r="V411" s="128"/>
      <c r="AF411" s="128"/>
      <c r="AP411" s="128"/>
      <c r="AZ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7"/>
      <c r="B412" s="128"/>
      <c r="L412" s="128"/>
      <c r="V412" s="128"/>
      <c r="AF412" s="128"/>
      <c r="AP412" s="128"/>
      <c r="AZ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7"/>
      <c r="B413" s="128"/>
      <c r="L413" s="128"/>
      <c r="V413" s="128"/>
      <c r="AF413" s="128"/>
      <c r="AP413" s="128"/>
      <c r="AZ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7"/>
      <c r="B414" s="128"/>
      <c r="L414" s="128"/>
      <c r="V414" s="128"/>
      <c r="AF414" s="128"/>
      <c r="AP414" s="128"/>
      <c r="AZ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7"/>
      <c r="B415" s="128"/>
      <c r="L415" s="128"/>
      <c r="V415" s="128"/>
      <c r="AF415" s="128"/>
      <c r="AP415" s="128"/>
      <c r="AZ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7"/>
      <c r="B416" s="128"/>
      <c r="L416" s="128"/>
      <c r="V416" s="128"/>
      <c r="AF416" s="128"/>
      <c r="AP416" s="128"/>
      <c r="AZ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7"/>
      <c r="B417" s="128"/>
      <c r="L417" s="128"/>
      <c r="V417" s="128"/>
      <c r="AF417" s="128"/>
      <c r="AP417" s="128"/>
      <c r="AZ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7"/>
      <c r="B418" s="128"/>
      <c r="L418" s="128"/>
      <c r="V418" s="128"/>
      <c r="AF418" s="128"/>
      <c r="AP418" s="128"/>
      <c r="AZ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7"/>
      <c r="B419" s="128"/>
      <c r="L419" s="128"/>
      <c r="V419" s="128"/>
      <c r="AF419" s="128"/>
      <c r="AP419" s="128"/>
      <c r="AZ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7"/>
      <c r="B420" s="128"/>
      <c r="L420" s="128"/>
      <c r="V420" s="128"/>
      <c r="AF420" s="128"/>
      <c r="AP420" s="128"/>
      <c r="AZ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7"/>
      <c r="B421" s="128"/>
      <c r="L421" s="128"/>
      <c r="V421" s="128"/>
      <c r="AF421" s="128"/>
      <c r="AP421" s="128"/>
      <c r="AZ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7"/>
      <c r="B422" s="128"/>
      <c r="L422" s="128"/>
      <c r="V422" s="128"/>
      <c r="AF422" s="128"/>
      <c r="AP422" s="128"/>
      <c r="AZ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7"/>
      <c r="B423" s="128"/>
      <c r="L423" s="128"/>
      <c r="V423" s="128"/>
      <c r="AF423" s="128"/>
      <c r="AP423" s="128"/>
      <c r="AZ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7"/>
      <c r="B424" s="128"/>
      <c r="L424" s="128"/>
      <c r="V424" s="128"/>
      <c r="AF424" s="128"/>
      <c r="AP424" s="128"/>
      <c r="AZ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7"/>
      <c r="B425" s="128"/>
      <c r="L425" s="128"/>
      <c r="V425" s="128"/>
      <c r="AF425" s="128"/>
      <c r="AP425" s="128"/>
      <c r="AZ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7"/>
      <c r="B426" s="128"/>
      <c r="L426" s="128"/>
      <c r="V426" s="128"/>
      <c r="AF426" s="128"/>
      <c r="AP426" s="128"/>
      <c r="AZ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7"/>
      <c r="B427" s="128"/>
      <c r="L427" s="128"/>
      <c r="V427" s="128"/>
      <c r="AF427" s="128"/>
      <c r="AP427" s="128"/>
      <c r="AZ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7"/>
      <c r="B428" s="128"/>
      <c r="L428" s="128"/>
      <c r="V428" s="128"/>
      <c r="AF428" s="128"/>
      <c r="AP428" s="128"/>
      <c r="AZ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7"/>
      <c r="B429" s="128"/>
      <c r="L429" s="128"/>
      <c r="V429" s="128"/>
      <c r="AF429" s="128"/>
      <c r="AP429" s="128"/>
      <c r="AZ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7"/>
      <c r="B430" s="128"/>
      <c r="L430" s="128"/>
      <c r="V430" s="128"/>
      <c r="AF430" s="128"/>
      <c r="AP430" s="128"/>
      <c r="AZ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7"/>
      <c r="B431" s="128"/>
      <c r="L431" s="128"/>
      <c r="V431" s="128"/>
      <c r="AF431" s="128"/>
      <c r="AP431" s="128"/>
      <c r="AZ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7"/>
      <c r="B432" s="128"/>
      <c r="L432" s="128"/>
      <c r="V432" s="128"/>
      <c r="AF432" s="128"/>
      <c r="AP432" s="128"/>
      <c r="AZ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7"/>
      <c r="B433" s="128"/>
      <c r="L433" s="128"/>
      <c r="V433" s="128"/>
      <c r="AF433" s="128"/>
      <c r="AP433" s="128"/>
      <c r="AZ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7"/>
      <c r="B434" s="128"/>
      <c r="L434" s="128"/>
      <c r="V434" s="128"/>
      <c r="AF434" s="128"/>
      <c r="AP434" s="128"/>
      <c r="AZ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7"/>
      <c r="B435" s="128"/>
      <c r="L435" s="128"/>
      <c r="V435" s="128"/>
      <c r="AF435" s="128"/>
      <c r="AP435" s="128"/>
      <c r="AZ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7"/>
      <c r="B436" s="128"/>
      <c r="L436" s="128"/>
      <c r="V436" s="128"/>
      <c r="AF436" s="128"/>
      <c r="AP436" s="128"/>
      <c r="AZ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7"/>
      <c r="B437" s="128"/>
      <c r="L437" s="128"/>
      <c r="V437" s="128"/>
      <c r="AF437" s="128"/>
      <c r="AP437" s="128"/>
      <c r="AZ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7"/>
      <c r="B438" s="128"/>
      <c r="L438" s="128"/>
      <c r="V438" s="128"/>
      <c r="AF438" s="128"/>
      <c r="AP438" s="128"/>
      <c r="AZ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7"/>
      <c r="B439" s="128"/>
      <c r="L439" s="128"/>
      <c r="V439" s="128"/>
      <c r="AF439" s="128"/>
      <c r="AP439" s="128"/>
      <c r="AZ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7"/>
      <c r="B440" s="128"/>
      <c r="L440" s="128"/>
      <c r="V440" s="128"/>
      <c r="AF440" s="128"/>
      <c r="AP440" s="128"/>
      <c r="AZ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7"/>
      <c r="B441" s="128"/>
      <c r="L441" s="128"/>
      <c r="V441" s="128"/>
      <c r="AF441" s="128"/>
      <c r="AP441" s="128"/>
      <c r="AZ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7"/>
      <c r="B442" s="128"/>
      <c r="L442" s="128"/>
      <c r="V442" s="128"/>
      <c r="AF442" s="128"/>
      <c r="AP442" s="128"/>
      <c r="AZ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7"/>
      <c r="B443" s="128"/>
      <c r="L443" s="128"/>
      <c r="V443" s="128"/>
      <c r="AF443" s="128"/>
      <c r="AP443" s="128"/>
      <c r="AZ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7"/>
      <c r="B444" s="128"/>
      <c r="L444" s="128"/>
      <c r="V444" s="128"/>
      <c r="AF444" s="128"/>
      <c r="AP444" s="128"/>
      <c r="AZ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7"/>
      <c r="B445" s="128"/>
      <c r="L445" s="128"/>
      <c r="V445" s="128"/>
      <c r="AF445" s="128"/>
      <c r="AP445" s="128"/>
      <c r="AZ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7"/>
      <c r="B446" s="128"/>
      <c r="L446" s="128"/>
      <c r="V446" s="128"/>
      <c r="AF446" s="128"/>
      <c r="AP446" s="128"/>
      <c r="AZ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7"/>
      <c r="B447" s="128"/>
      <c r="L447" s="128"/>
      <c r="V447" s="128"/>
      <c r="AF447" s="128"/>
      <c r="AP447" s="128"/>
      <c r="AZ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7"/>
      <c r="B448" s="128"/>
      <c r="L448" s="128"/>
      <c r="V448" s="128"/>
      <c r="AF448" s="128"/>
      <c r="AP448" s="128"/>
      <c r="AZ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7"/>
      <c r="B449" s="128"/>
      <c r="L449" s="128"/>
      <c r="V449" s="128"/>
      <c r="AF449" s="128"/>
      <c r="AP449" s="128"/>
      <c r="AZ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7"/>
      <c r="B450" s="128"/>
      <c r="L450" s="128"/>
      <c r="V450" s="128"/>
      <c r="AF450" s="128"/>
      <c r="AP450" s="128"/>
      <c r="AZ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7"/>
      <c r="B451" s="128"/>
      <c r="L451" s="128"/>
      <c r="V451" s="128"/>
      <c r="AF451" s="128"/>
      <c r="AP451" s="128"/>
      <c r="AZ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7"/>
      <c r="B452" s="128"/>
      <c r="L452" s="128"/>
      <c r="V452" s="128"/>
      <c r="AF452" s="128"/>
      <c r="AP452" s="128"/>
      <c r="AZ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7"/>
      <c r="B453" s="128"/>
      <c r="L453" s="128"/>
      <c r="V453" s="128"/>
      <c r="AF453" s="128"/>
      <c r="AP453" s="128"/>
      <c r="AZ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7"/>
      <c r="B454" s="128"/>
      <c r="L454" s="128"/>
      <c r="V454" s="128"/>
      <c r="AF454" s="128"/>
      <c r="AP454" s="128"/>
      <c r="AZ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7"/>
      <c r="B455" s="128"/>
      <c r="L455" s="128"/>
      <c r="V455" s="128"/>
      <c r="AF455" s="128"/>
      <c r="AP455" s="128"/>
      <c r="AZ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7"/>
      <c r="B456" s="128"/>
      <c r="L456" s="128"/>
      <c r="V456" s="128"/>
      <c r="AF456" s="128"/>
      <c r="AP456" s="128"/>
      <c r="AZ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7"/>
      <c r="B457" s="128"/>
      <c r="L457" s="128"/>
      <c r="V457" s="128"/>
      <c r="AF457" s="128"/>
      <c r="AP457" s="128"/>
      <c r="AZ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7"/>
      <c r="B458" s="128"/>
      <c r="L458" s="128"/>
      <c r="V458" s="128"/>
      <c r="AF458" s="128"/>
      <c r="AP458" s="128"/>
      <c r="AZ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7"/>
      <c r="B459" s="128"/>
      <c r="L459" s="128"/>
      <c r="V459" s="128"/>
      <c r="AF459" s="128"/>
      <c r="AP459" s="128"/>
      <c r="AZ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7"/>
      <c r="B460" s="128"/>
      <c r="L460" s="128"/>
      <c r="V460" s="128"/>
      <c r="AF460" s="128"/>
      <c r="AP460" s="128"/>
      <c r="AZ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7"/>
      <c r="B461" s="128"/>
      <c r="L461" s="128"/>
      <c r="V461" s="128"/>
      <c r="AF461" s="128"/>
      <c r="AP461" s="128"/>
      <c r="AZ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7"/>
      <c r="B462" s="128"/>
      <c r="L462" s="128"/>
      <c r="V462" s="128"/>
      <c r="AF462" s="128"/>
      <c r="AP462" s="128"/>
      <c r="AZ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7"/>
      <c r="B463" s="128"/>
      <c r="L463" s="128"/>
      <c r="V463" s="128"/>
      <c r="AF463" s="128"/>
      <c r="AP463" s="128"/>
      <c r="AZ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7"/>
      <c r="B464" s="128"/>
      <c r="L464" s="128"/>
      <c r="V464" s="128"/>
      <c r="AF464" s="128"/>
      <c r="AP464" s="128"/>
      <c r="AZ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7"/>
      <c r="B465" s="128"/>
      <c r="L465" s="128"/>
      <c r="V465" s="128"/>
      <c r="AF465" s="128"/>
      <c r="AP465" s="128"/>
      <c r="AZ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7"/>
      <c r="B466" s="128"/>
      <c r="L466" s="128"/>
      <c r="V466" s="128"/>
      <c r="AF466" s="128"/>
      <c r="AP466" s="128"/>
      <c r="AZ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7"/>
      <c r="B467" s="128"/>
      <c r="L467" s="128"/>
      <c r="V467" s="128"/>
      <c r="AF467" s="128"/>
      <c r="AP467" s="128"/>
      <c r="AZ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7"/>
      <c r="B468" s="128"/>
      <c r="L468" s="128"/>
      <c r="V468" s="128"/>
      <c r="AF468" s="128"/>
      <c r="AP468" s="128"/>
      <c r="AZ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7"/>
      <c r="B469" s="128"/>
      <c r="L469" s="128"/>
      <c r="V469" s="128"/>
      <c r="AF469" s="128"/>
      <c r="AP469" s="128"/>
      <c r="AZ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7"/>
      <c r="B470" s="128"/>
      <c r="L470" s="128"/>
      <c r="V470" s="128"/>
      <c r="AF470" s="128"/>
      <c r="AP470" s="128"/>
      <c r="AZ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7"/>
      <c r="B471" s="128"/>
      <c r="L471" s="128"/>
      <c r="V471" s="128"/>
      <c r="AF471" s="128"/>
      <c r="AP471" s="128"/>
      <c r="AZ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7"/>
      <c r="B472" s="128"/>
      <c r="L472" s="128"/>
      <c r="V472" s="128"/>
      <c r="AF472" s="128"/>
      <c r="AP472" s="128"/>
      <c r="AZ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7"/>
      <c r="B473" s="128"/>
      <c r="L473" s="128"/>
      <c r="V473" s="128"/>
      <c r="AF473" s="128"/>
      <c r="AP473" s="128"/>
      <c r="AZ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7"/>
      <c r="B474" s="128"/>
      <c r="L474" s="128"/>
      <c r="V474" s="128"/>
      <c r="AF474" s="128"/>
      <c r="AP474" s="128"/>
      <c r="AZ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7"/>
      <c r="B475" s="128"/>
      <c r="L475" s="128"/>
      <c r="V475" s="128"/>
      <c r="AF475" s="128"/>
      <c r="AP475" s="128"/>
      <c r="AZ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7"/>
      <c r="B476" s="128"/>
      <c r="L476" s="128"/>
      <c r="V476" s="128"/>
      <c r="AF476" s="128"/>
      <c r="AP476" s="128"/>
      <c r="AZ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7"/>
      <c r="B477" s="128"/>
      <c r="L477" s="128"/>
      <c r="V477" s="128"/>
      <c r="AF477" s="128"/>
      <c r="AP477" s="128"/>
      <c r="AZ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7"/>
      <c r="B478" s="128"/>
      <c r="L478" s="128"/>
      <c r="V478" s="128"/>
      <c r="AF478" s="128"/>
      <c r="AP478" s="128"/>
      <c r="AZ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7"/>
      <c r="B479" s="128"/>
      <c r="L479" s="128"/>
      <c r="V479" s="128"/>
      <c r="AF479" s="128"/>
      <c r="AP479" s="128"/>
      <c r="AZ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7"/>
      <c r="B480" s="128"/>
      <c r="L480" s="128"/>
      <c r="V480" s="128"/>
      <c r="AF480" s="128"/>
      <c r="AP480" s="128"/>
      <c r="AZ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7"/>
      <c r="B481" s="128"/>
      <c r="L481" s="128"/>
      <c r="V481" s="128"/>
      <c r="AF481" s="128"/>
      <c r="AP481" s="128"/>
      <c r="AZ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7"/>
      <c r="B482" s="128"/>
      <c r="L482" s="128"/>
      <c r="V482" s="128"/>
      <c r="AF482" s="128"/>
      <c r="AP482" s="128"/>
      <c r="AZ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7"/>
      <c r="B483" s="128"/>
      <c r="L483" s="128"/>
      <c r="V483" s="128"/>
      <c r="AF483" s="128"/>
      <c r="AP483" s="128"/>
      <c r="AZ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7"/>
      <c r="B484" s="128"/>
      <c r="L484" s="128"/>
      <c r="V484" s="128"/>
      <c r="AF484" s="128"/>
      <c r="AP484" s="128"/>
      <c r="AZ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7"/>
      <c r="B485" s="128"/>
      <c r="L485" s="128"/>
      <c r="V485" s="128"/>
      <c r="AF485" s="128"/>
      <c r="AP485" s="128"/>
      <c r="AZ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7"/>
      <c r="B486" s="128"/>
      <c r="L486" s="128"/>
      <c r="V486" s="128"/>
      <c r="AF486" s="128"/>
      <c r="AP486" s="128"/>
      <c r="AZ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7"/>
      <c r="B487" s="128"/>
      <c r="L487" s="128"/>
      <c r="V487" s="128"/>
      <c r="AF487" s="128"/>
      <c r="AP487" s="128"/>
      <c r="AZ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7"/>
      <c r="B488" s="128"/>
      <c r="L488" s="128"/>
      <c r="V488" s="128"/>
      <c r="AF488" s="128"/>
      <c r="AP488" s="128"/>
      <c r="AZ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7"/>
      <c r="B489" s="128"/>
      <c r="L489" s="128"/>
      <c r="V489" s="128"/>
      <c r="AF489" s="128"/>
      <c r="AP489" s="128"/>
      <c r="AZ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7"/>
      <c r="B490" s="128"/>
      <c r="L490" s="128"/>
      <c r="V490" s="128"/>
      <c r="AF490" s="128"/>
      <c r="AP490" s="128"/>
      <c r="AZ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7"/>
      <c r="B491" s="128"/>
      <c r="L491" s="128"/>
      <c r="V491" s="128"/>
      <c r="AF491" s="128"/>
      <c r="AP491" s="128"/>
      <c r="AZ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7"/>
      <c r="B492" s="128"/>
      <c r="L492" s="128"/>
      <c r="V492" s="128"/>
      <c r="AF492" s="128"/>
      <c r="AP492" s="128"/>
      <c r="AZ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7"/>
      <c r="B493" s="128"/>
      <c r="L493" s="128"/>
      <c r="V493" s="128"/>
      <c r="AF493" s="128"/>
      <c r="AP493" s="128"/>
      <c r="AZ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7"/>
      <c r="B494" s="128"/>
      <c r="L494" s="128"/>
      <c r="V494" s="128"/>
      <c r="AF494" s="128"/>
      <c r="AP494" s="128"/>
      <c r="AZ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7"/>
      <c r="B495" s="128"/>
      <c r="L495" s="128"/>
      <c r="V495" s="128"/>
      <c r="AF495" s="128"/>
      <c r="AP495" s="128"/>
      <c r="AZ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7"/>
      <c r="B496" s="128"/>
      <c r="L496" s="128"/>
      <c r="V496" s="128"/>
      <c r="AF496" s="128"/>
      <c r="AP496" s="128"/>
      <c r="AZ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7"/>
      <c r="B497" s="128"/>
      <c r="L497" s="128"/>
      <c r="V497" s="128"/>
      <c r="AF497" s="128"/>
      <c r="AP497" s="128"/>
      <c r="AZ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7"/>
      <c r="B498" s="128"/>
      <c r="L498" s="128"/>
      <c r="V498" s="128"/>
      <c r="AF498" s="128"/>
      <c r="AP498" s="128"/>
      <c r="AZ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7"/>
      <c r="B499" s="128"/>
      <c r="L499" s="128"/>
      <c r="V499" s="128"/>
      <c r="AF499" s="128"/>
      <c r="AP499" s="128"/>
      <c r="AZ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7"/>
      <c r="B500" s="128"/>
      <c r="L500" s="128"/>
      <c r="V500" s="128"/>
      <c r="AF500" s="128"/>
      <c r="AP500" s="128"/>
      <c r="AZ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7"/>
      <c r="B501" s="128"/>
      <c r="L501" s="128"/>
      <c r="V501" s="128"/>
      <c r="AF501" s="128"/>
      <c r="AP501" s="128"/>
      <c r="AZ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7"/>
      <c r="B502" s="128"/>
      <c r="L502" s="128"/>
      <c r="V502" s="128"/>
      <c r="AF502" s="128"/>
      <c r="AP502" s="128"/>
      <c r="AZ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7"/>
      <c r="B503" s="128"/>
      <c r="L503" s="128"/>
      <c r="V503" s="128"/>
      <c r="AF503" s="128"/>
      <c r="AP503" s="128"/>
      <c r="AZ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7"/>
      <c r="B504" s="128"/>
      <c r="L504" s="128"/>
      <c r="V504" s="128"/>
      <c r="AF504" s="128"/>
      <c r="AP504" s="128"/>
      <c r="AZ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7"/>
      <c r="B505" s="128"/>
      <c r="L505" s="128"/>
      <c r="V505" s="128"/>
      <c r="AF505" s="128"/>
      <c r="AP505" s="128"/>
      <c r="AZ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7"/>
      <c r="B506" s="128"/>
      <c r="L506" s="128"/>
      <c r="V506" s="128"/>
      <c r="AF506" s="128"/>
      <c r="AP506" s="128"/>
      <c r="AZ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7"/>
      <c r="B507" s="128"/>
      <c r="L507" s="128"/>
      <c r="V507" s="128"/>
      <c r="AF507" s="128"/>
      <c r="AP507" s="128"/>
      <c r="AZ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7"/>
      <c r="B508" s="128"/>
      <c r="L508" s="128"/>
      <c r="V508" s="128"/>
      <c r="AF508" s="128"/>
      <c r="AP508" s="128"/>
      <c r="AZ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7"/>
      <c r="B509" s="128"/>
      <c r="L509" s="128"/>
      <c r="V509" s="128"/>
      <c r="AF509" s="128"/>
      <c r="AP509" s="128"/>
      <c r="AZ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7"/>
      <c r="B510" s="128"/>
      <c r="L510" s="128"/>
      <c r="V510" s="128"/>
      <c r="AF510" s="128"/>
      <c r="AP510" s="128"/>
      <c r="AZ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7"/>
      <c r="B511" s="128"/>
      <c r="L511" s="128"/>
      <c r="V511" s="128"/>
      <c r="AF511" s="128"/>
      <c r="AP511" s="128"/>
      <c r="AZ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7"/>
      <c r="B512" s="128"/>
      <c r="L512" s="128"/>
      <c r="V512" s="128"/>
      <c r="AF512" s="128"/>
      <c r="AP512" s="128"/>
      <c r="AZ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7"/>
      <c r="B513" s="128"/>
      <c r="L513" s="128"/>
      <c r="V513" s="128"/>
      <c r="AF513" s="128"/>
      <c r="AP513" s="128"/>
      <c r="AZ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7"/>
      <c r="B514" s="128"/>
      <c r="L514" s="128"/>
      <c r="V514" s="128"/>
      <c r="AF514" s="128"/>
      <c r="AP514" s="128"/>
      <c r="AZ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7"/>
      <c r="B515" s="128"/>
      <c r="L515" s="128"/>
      <c r="V515" s="128"/>
      <c r="AF515" s="128"/>
      <c r="AP515" s="128"/>
      <c r="AZ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7"/>
      <c r="B516" s="128"/>
      <c r="L516" s="128"/>
      <c r="V516" s="128"/>
      <c r="AF516" s="128"/>
      <c r="AP516" s="128"/>
      <c r="AZ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7"/>
      <c r="B517" s="128"/>
      <c r="L517" s="128"/>
      <c r="V517" s="128"/>
      <c r="AF517" s="128"/>
      <c r="AP517" s="128"/>
      <c r="AZ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7"/>
      <c r="B518" s="128"/>
      <c r="L518" s="128"/>
      <c r="V518" s="128"/>
      <c r="AF518" s="128"/>
      <c r="AP518" s="128"/>
      <c r="AZ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7"/>
      <c r="B519" s="128"/>
      <c r="L519" s="128"/>
      <c r="V519" s="128"/>
      <c r="AF519" s="128"/>
      <c r="AP519" s="128"/>
      <c r="AZ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7"/>
      <c r="B520" s="128"/>
      <c r="L520" s="128"/>
      <c r="V520" s="128"/>
      <c r="AF520" s="128"/>
      <c r="AP520" s="128"/>
      <c r="AZ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7"/>
      <c r="B521" s="128"/>
      <c r="L521" s="128"/>
      <c r="V521" s="128"/>
      <c r="AF521" s="128"/>
      <c r="AP521" s="128"/>
      <c r="AZ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7"/>
      <c r="B522" s="128"/>
      <c r="L522" s="128"/>
      <c r="V522" s="128"/>
      <c r="AF522" s="128"/>
      <c r="AP522" s="128"/>
      <c r="AZ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7"/>
      <c r="B523" s="128"/>
      <c r="L523" s="128"/>
      <c r="V523" s="128"/>
      <c r="AF523" s="128"/>
      <c r="AP523" s="128"/>
      <c r="AZ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7"/>
      <c r="B524" s="128"/>
      <c r="L524" s="128"/>
      <c r="V524" s="128"/>
      <c r="AF524" s="128"/>
      <c r="AP524" s="128"/>
      <c r="AZ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7"/>
      <c r="B525" s="128"/>
      <c r="L525" s="128"/>
      <c r="V525" s="128"/>
      <c r="AF525" s="128"/>
      <c r="AP525" s="128"/>
      <c r="AZ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7"/>
      <c r="B526" s="128"/>
      <c r="L526" s="128"/>
      <c r="V526" s="128"/>
      <c r="AF526" s="128"/>
      <c r="AP526" s="128"/>
      <c r="AZ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7"/>
      <c r="B527" s="128"/>
      <c r="L527" s="128"/>
      <c r="V527" s="128"/>
      <c r="AF527" s="128"/>
      <c r="AP527" s="128"/>
      <c r="AZ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7"/>
      <c r="B528" s="128"/>
      <c r="L528" s="128"/>
      <c r="V528" s="128"/>
      <c r="AF528" s="128"/>
      <c r="AP528" s="128"/>
      <c r="AZ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7"/>
      <c r="B529" s="128"/>
      <c r="L529" s="128"/>
      <c r="V529" s="128"/>
      <c r="AF529" s="128"/>
      <c r="AP529" s="128"/>
      <c r="AZ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7"/>
      <c r="B530" s="128"/>
      <c r="L530" s="128"/>
      <c r="V530" s="128"/>
      <c r="AF530" s="128"/>
      <c r="AP530" s="128"/>
      <c r="AZ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7"/>
      <c r="B531" s="128"/>
      <c r="L531" s="128"/>
      <c r="V531" s="128"/>
      <c r="AF531" s="128"/>
      <c r="AP531" s="128"/>
      <c r="AZ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7"/>
      <c r="B532" s="128"/>
      <c r="L532" s="128"/>
      <c r="V532" s="128"/>
      <c r="AF532" s="128"/>
      <c r="AP532" s="128"/>
      <c r="AZ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7"/>
      <c r="B533" s="128"/>
      <c r="L533" s="128"/>
      <c r="V533" s="128"/>
      <c r="AF533" s="128"/>
      <c r="AP533" s="128"/>
      <c r="AZ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7"/>
      <c r="B534" s="128"/>
      <c r="L534" s="128"/>
      <c r="V534" s="128"/>
      <c r="AF534" s="128"/>
      <c r="AP534" s="128"/>
      <c r="AZ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7"/>
      <c r="B535" s="128"/>
      <c r="L535" s="128"/>
      <c r="V535" s="128"/>
      <c r="AF535" s="128"/>
      <c r="AP535" s="128"/>
      <c r="AZ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7"/>
      <c r="B536" s="128"/>
      <c r="L536" s="128"/>
      <c r="V536" s="128"/>
      <c r="AF536" s="128"/>
      <c r="AP536" s="128"/>
      <c r="AZ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7"/>
      <c r="B537" s="128"/>
      <c r="L537" s="128"/>
      <c r="V537" s="128"/>
      <c r="AF537" s="128"/>
      <c r="AP537" s="128"/>
      <c r="AZ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7"/>
      <c r="B538" s="128"/>
      <c r="L538" s="128"/>
      <c r="V538" s="128"/>
      <c r="AF538" s="128"/>
      <c r="AP538" s="128"/>
      <c r="AZ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7"/>
      <c r="B539" s="128"/>
      <c r="L539" s="128"/>
      <c r="V539" s="128"/>
      <c r="AF539" s="128"/>
      <c r="AP539" s="128"/>
      <c r="AZ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7"/>
      <c r="B540" s="128"/>
      <c r="L540" s="128"/>
      <c r="V540" s="128"/>
      <c r="AF540" s="128"/>
      <c r="AP540" s="128"/>
      <c r="AZ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7"/>
      <c r="B541" s="128"/>
      <c r="L541" s="128"/>
      <c r="V541" s="128"/>
      <c r="AF541" s="128"/>
      <c r="AP541" s="128"/>
      <c r="AZ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7"/>
      <c r="B542" s="128"/>
      <c r="L542" s="128"/>
      <c r="V542" s="128"/>
      <c r="AF542" s="128"/>
      <c r="AP542" s="128"/>
      <c r="AZ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7"/>
      <c r="B543" s="128"/>
      <c r="L543" s="128"/>
      <c r="V543" s="128"/>
      <c r="AF543" s="128"/>
      <c r="AP543" s="128"/>
      <c r="AZ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7"/>
      <c r="B544" s="128"/>
      <c r="L544" s="128"/>
      <c r="V544" s="128"/>
      <c r="AF544" s="128"/>
      <c r="AP544" s="128"/>
      <c r="AZ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7"/>
      <c r="B545" s="128"/>
      <c r="L545" s="128"/>
      <c r="V545" s="128"/>
      <c r="AF545" s="128"/>
      <c r="AP545" s="128"/>
      <c r="AZ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7"/>
      <c r="B546" s="128"/>
      <c r="L546" s="128"/>
      <c r="V546" s="128"/>
      <c r="AF546" s="128"/>
      <c r="AP546" s="128"/>
      <c r="AZ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7"/>
      <c r="B547" s="128"/>
      <c r="L547" s="128"/>
      <c r="V547" s="128"/>
      <c r="AF547" s="128"/>
      <c r="AP547" s="128"/>
      <c r="AZ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7"/>
      <c r="B548" s="128"/>
      <c r="L548" s="128"/>
      <c r="V548" s="128"/>
      <c r="AF548" s="128"/>
      <c r="AP548" s="128"/>
      <c r="AZ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7"/>
      <c r="B549" s="128"/>
      <c r="L549" s="128"/>
      <c r="V549" s="128"/>
      <c r="AF549" s="128"/>
      <c r="AP549" s="128"/>
      <c r="AZ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7"/>
      <c r="B550" s="128"/>
      <c r="L550" s="128"/>
      <c r="V550" s="128"/>
      <c r="AF550" s="128"/>
      <c r="AP550" s="128"/>
      <c r="AZ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7"/>
      <c r="B551" s="128"/>
      <c r="L551" s="128"/>
      <c r="V551" s="128"/>
      <c r="AF551" s="128"/>
      <c r="AP551" s="128"/>
      <c r="AZ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7"/>
      <c r="B552" s="128"/>
      <c r="L552" s="128"/>
      <c r="V552" s="128"/>
      <c r="AF552" s="128"/>
      <c r="AP552" s="128"/>
      <c r="AZ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7"/>
      <c r="B553" s="128"/>
      <c r="L553" s="128"/>
      <c r="V553" s="128"/>
      <c r="AF553" s="128"/>
      <c r="AP553" s="128"/>
      <c r="AZ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7"/>
      <c r="B554" s="128"/>
      <c r="L554" s="128"/>
      <c r="V554" s="128"/>
      <c r="AF554" s="128"/>
      <c r="AP554" s="128"/>
      <c r="AZ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7"/>
      <c r="B555" s="128"/>
      <c r="L555" s="128"/>
      <c r="V555" s="128"/>
      <c r="AF555" s="128"/>
      <c r="AP555" s="128"/>
      <c r="AZ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7"/>
      <c r="B556" s="128"/>
      <c r="L556" s="128"/>
      <c r="V556" s="128"/>
      <c r="AF556" s="128"/>
      <c r="AP556" s="128"/>
      <c r="AZ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7"/>
      <c r="B557" s="128"/>
      <c r="L557" s="128"/>
      <c r="V557" s="128"/>
      <c r="AF557" s="128"/>
      <c r="AP557" s="128"/>
      <c r="AZ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7"/>
      <c r="B558" s="128"/>
      <c r="L558" s="128"/>
      <c r="V558" s="128"/>
      <c r="AF558" s="128"/>
      <c r="AP558" s="128"/>
      <c r="AZ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7"/>
      <c r="B559" s="128"/>
      <c r="L559" s="128"/>
      <c r="V559" s="128"/>
      <c r="AF559" s="128"/>
      <c r="AP559" s="128"/>
      <c r="AZ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7"/>
      <c r="B560" s="128"/>
      <c r="L560" s="128"/>
      <c r="V560" s="128"/>
      <c r="AF560" s="128"/>
      <c r="AP560" s="128"/>
      <c r="AZ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7"/>
      <c r="B561" s="128"/>
      <c r="L561" s="128"/>
      <c r="V561" s="128"/>
      <c r="AF561" s="128"/>
      <c r="AP561" s="128"/>
      <c r="AZ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7"/>
      <c r="B562" s="128"/>
      <c r="L562" s="128"/>
      <c r="V562" s="128"/>
      <c r="AF562" s="128"/>
      <c r="AP562" s="128"/>
      <c r="AZ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7"/>
      <c r="B563" s="128"/>
      <c r="L563" s="128"/>
      <c r="V563" s="128"/>
      <c r="AF563" s="128"/>
      <c r="AP563" s="128"/>
      <c r="AZ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7"/>
      <c r="B564" s="128"/>
      <c r="L564" s="128"/>
      <c r="V564" s="128"/>
      <c r="AF564" s="128"/>
      <c r="AP564" s="128"/>
      <c r="AZ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7"/>
      <c r="B565" s="128"/>
      <c r="L565" s="128"/>
      <c r="V565" s="128"/>
      <c r="AF565" s="128"/>
      <c r="AP565" s="128"/>
      <c r="AZ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7"/>
      <c r="B566" s="128"/>
      <c r="L566" s="128"/>
      <c r="V566" s="128"/>
      <c r="AF566" s="128"/>
      <c r="AP566" s="128"/>
      <c r="AZ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7"/>
      <c r="B567" s="128"/>
      <c r="L567" s="128"/>
      <c r="V567" s="128"/>
      <c r="AF567" s="128"/>
      <c r="AP567" s="128"/>
      <c r="AZ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7"/>
      <c r="B568" s="128"/>
      <c r="L568" s="128"/>
      <c r="V568" s="128"/>
      <c r="AF568" s="128"/>
      <c r="AP568" s="128"/>
      <c r="AZ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7"/>
      <c r="B569" s="128"/>
      <c r="L569" s="128"/>
      <c r="V569" s="128"/>
      <c r="AF569" s="128"/>
      <c r="AP569" s="128"/>
      <c r="AZ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7"/>
      <c r="B570" s="128"/>
      <c r="L570" s="128"/>
      <c r="V570" s="128"/>
      <c r="AF570" s="128"/>
      <c r="AP570" s="128"/>
      <c r="AZ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7"/>
      <c r="B571" s="128"/>
      <c r="L571" s="128"/>
      <c r="V571" s="128"/>
      <c r="AF571" s="128"/>
      <c r="AP571" s="128"/>
      <c r="AZ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7"/>
      <c r="B572" s="128"/>
      <c r="L572" s="128"/>
      <c r="V572" s="128"/>
      <c r="AF572" s="128"/>
      <c r="AP572" s="128"/>
      <c r="AZ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7"/>
      <c r="B573" s="128"/>
      <c r="L573" s="128"/>
      <c r="V573" s="128"/>
      <c r="AF573" s="128"/>
      <c r="AP573" s="128"/>
      <c r="AZ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7"/>
      <c r="B574" s="128"/>
      <c r="L574" s="128"/>
      <c r="V574" s="128"/>
      <c r="AF574" s="128"/>
      <c r="AP574" s="128"/>
      <c r="AZ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7"/>
      <c r="B575" s="128"/>
      <c r="L575" s="128"/>
      <c r="V575" s="128"/>
      <c r="AF575" s="128"/>
      <c r="AP575" s="128"/>
      <c r="AZ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7"/>
      <c r="B576" s="128"/>
      <c r="L576" s="128"/>
      <c r="V576" s="128"/>
      <c r="AF576" s="128"/>
      <c r="AP576" s="128"/>
      <c r="AZ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7"/>
      <c r="B577" s="128"/>
      <c r="L577" s="128"/>
      <c r="V577" s="128"/>
      <c r="AF577" s="128"/>
      <c r="AP577" s="128"/>
      <c r="AZ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7"/>
      <c r="B578" s="128"/>
      <c r="L578" s="128"/>
      <c r="V578" s="128"/>
      <c r="AF578" s="128"/>
      <c r="AP578" s="128"/>
      <c r="AZ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7"/>
      <c r="B579" s="128"/>
      <c r="L579" s="128"/>
      <c r="V579" s="128"/>
      <c r="AF579" s="128"/>
      <c r="AP579" s="128"/>
      <c r="AZ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7"/>
      <c r="B580" s="128"/>
      <c r="L580" s="128"/>
      <c r="V580" s="128"/>
      <c r="AF580" s="128"/>
      <c r="AP580" s="128"/>
      <c r="AZ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7"/>
      <c r="B581" s="128"/>
      <c r="L581" s="128"/>
      <c r="V581" s="128"/>
      <c r="AF581" s="128"/>
      <c r="AP581" s="128"/>
      <c r="AZ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7"/>
      <c r="B582" s="128"/>
      <c r="L582" s="128"/>
      <c r="V582" s="128"/>
      <c r="AF582" s="128"/>
      <c r="AP582" s="128"/>
      <c r="AZ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7"/>
      <c r="B583" s="128"/>
      <c r="L583" s="128"/>
      <c r="V583" s="128"/>
      <c r="AF583" s="128"/>
      <c r="AP583" s="128"/>
      <c r="AZ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7"/>
      <c r="B584" s="128"/>
      <c r="L584" s="128"/>
      <c r="V584" s="128"/>
      <c r="AF584" s="128"/>
      <c r="AP584" s="128"/>
      <c r="AZ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7"/>
      <c r="B585" s="128"/>
      <c r="L585" s="128"/>
      <c r="V585" s="128"/>
      <c r="AF585" s="128"/>
      <c r="AP585" s="128"/>
      <c r="AZ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7"/>
      <c r="B586" s="128"/>
      <c r="L586" s="128"/>
      <c r="V586" s="128"/>
      <c r="AF586" s="128"/>
      <c r="AP586" s="128"/>
      <c r="AZ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7"/>
      <c r="B587" s="128"/>
      <c r="L587" s="128"/>
      <c r="V587" s="128"/>
      <c r="AF587" s="128"/>
      <c r="AP587" s="128"/>
      <c r="AZ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7"/>
      <c r="B588" s="128"/>
      <c r="L588" s="128"/>
      <c r="V588" s="128"/>
      <c r="AF588" s="128"/>
      <c r="AP588" s="128"/>
      <c r="AZ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7"/>
      <c r="B589" s="128"/>
      <c r="L589" s="128"/>
      <c r="V589" s="128"/>
      <c r="AF589" s="128"/>
      <c r="AP589" s="128"/>
      <c r="AZ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7"/>
      <c r="B590" s="128"/>
      <c r="L590" s="128"/>
      <c r="V590" s="128"/>
      <c r="AF590" s="128"/>
      <c r="AP590" s="128"/>
      <c r="AZ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7"/>
      <c r="B591" s="128"/>
      <c r="L591" s="128"/>
      <c r="V591" s="128"/>
      <c r="AF591" s="128"/>
      <c r="AP591" s="128"/>
      <c r="AZ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7"/>
      <c r="B592" s="128"/>
      <c r="L592" s="128"/>
      <c r="V592" s="128"/>
      <c r="AF592" s="128"/>
      <c r="AP592" s="128"/>
      <c r="AZ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7"/>
      <c r="B593" s="128"/>
      <c r="L593" s="128"/>
      <c r="V593" s="128"/>
      <c r="AF593" s="128"/>
      <c r="AP593" s="128"/>
      <c r="AZ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7"/>
      <c r="B594" s="128"/>
      <c r="L594" s="128"/>
      <c r="V594" s="128"/>
      <c r="AF594" s="128"/>
      <c r="AP594" s="128"/>
      <c r="AZ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7"/>
      <c r="B595" s="128"/>
      <c r="L595" s="128"/>
      <c r="V595" s="128"/>
      <c r="AF595" s="128"/>
      <c r="AP595" s="128"/>
      <c r="AZ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7"/>
      <c r="B596" s="128"/>
      <c r="L596" s="128"/>
      <c r="V596" s="128"/>
      <c r="AF596" s="128"/>
      <c r="AP596" s="128"/>
      <c r="AZ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7"/>
      <c r="B597" s="128"/>
      <c r="L597" s="128"/>
      <c r="V597" s="128"/>
      <c r="AF597" s="128"/>
      <c r="AP597" s="128"/>
      <c r="AZ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7"/>
      <c r="B598" s="128"/>
      <c r="L598" s="128"/>
      <c r="V598" s="128"/>
      <c r="AF598" s="128"/>
      <c r="AP598" s="128"/>
      <c r="AZ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7"/>
      <c r="B599" s="128"/>
      <c r="L599" s="128"/>
      <c r="V599" s="128"/>
      <c r="AF599" s="128"/>
      <c r="AP599" s="128"/>
      <c r="AZ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7"/>
      <c r="B600" s="128"/>
      <c r="L600" s="128"/>
      <c r="V600" s="128"/>
      <c r="AF600" s="128"/>
      <c r="AP600" s="128"/>
      <c r="AZ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7"/>
      <c r="B601" s="128"/>
      <c r="L601" s="128"/>
      <c r="V601" s="128"/>
      <c r="AF601" s="128"/>
      <c r="AP601" s="128"/>
      <c r="AZ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7"/>
      <c r="B602" s="128"/>
      <c r="L602" s="128"/>
      <c r="V602" s="128"/>
      <c r="AF602" s="128"/>
      <c r="AP602" s="128"/>
      <c r="AZ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7"/>
      <c r="B603" s="128"/>
      <c r="L603" s="128"/>
      <c r="V603" s="128"/>
      <c r="AF603" s="128"/>
      <c r="AP603" s="128"/>
      <c r="AZ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7"/>
      <c r="B604" s="128"/>
      <c r="L604" s="128"/>
      <c r="V604" s="128"/>
      <c r="AF604" s="128"/>
      <c r="AP604" s="128"/>
      <c r="AZ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7"/>
      <c r="B605" s="128"/>
      <c r="L605" s="128"/>
      <c r="V605" s="128"/>
      <c r="AF605" s="128"/>
      <c r="AP605" s="128"/>
      <c r="AZ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7"/>
      <c r="B606" s="128"/>
      <c r="L606" s="128"/>
      <c r="V606" s="128"/>
      <c r="AF606" s="128"/>
      <c r="AP606" s="128"/>
      <c r="AZ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7"/>
      <c r="B607" s="128"/>
      <c r="L607" s="128"/>
      <c r="V607" s="128"/>
      <c r="AF607" s="128"/>
      <c r="AP607" s="128"/>
      <c r="AZ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7"/>
      <c r="B608" s="128"/>
      <c r="L608" s="128"/>
      <c r="V608" s="128"/>
      <c r="AF608" s="128"/>
      <c r="AP608" s="128"/>
      <c r="AZ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7"/>
      <c r="B609" s="128"/>
      <c r="L609" s="128"/>
      <c r="V609" s="128"/>
      <c r="AF609" s="128"/>
      <c r="AP609" s="128"/>
      <c r="AZ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7"/>
      <c r="B610" s="128"/>
      <c r="L610" s="128"/>
      <c r="V610" s="128"/>
      <c r="AF610" s="128"/>
      <c r="AP610" s="128"/>
      <c r="AZ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7"/>
      <c r="B611" s="128"/>
      <c r="L611" s="128"/>
      <c r="V611" s="128"/>
      <c r="AF611" s="128"/>
      <c r="AP611" s="128"/>
      <c r="AZ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7"/>
      <c r="B612" s="128"/>
      <c r="L612" s="128"/>
      <c r="V612" s="128"/>
      <c r="AF612" s="128"/>
      <c r="AP612" s="128"/>
      <c r="AZ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7"/>
      <c r="B613" s="128"/>
      <c r="L613" s="128"/>
      <c r="V613" s="128"/>
      <c r="AF613" s="128"/>
      <c r="AP613" s="128"/>
      <c r="AZ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7"/>
      <c r="B614" s="128"/>
      <c r="L614" s="128"/>
      <c r="V614" s="128"/>
      <c r="AF614" s="128"/>
      <c r="AP614" s="128"/>
      <c r="AZ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7"/>
      <c r="B615" s="128"/>
      <c r="L615" s="128"/>
      <c r="V615" s="128"/>
      <c r="AF615" s="128"/>
      <c r="AP615" s="128"/>
      <c r="AZ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7"/>
      <c r="B616" s="128"/>
      <c r="L616" s="128"/>
      <c r="V616" s="128"/>
      <c r="AF616" s="128"/>
      <c r="AP616" s="128"/>
      <c r="AZ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7"/>
      <c r="B617" s="128"/>
      <c r="L617" s="128"/>
      <c r="V617" s="128"/>
      <c r="AF617" s="128"/>
      <c r="AP617" s="128"/>
      <c r="AZ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7"/>
      <c r="B618" s="128"/>
      <c r="L618" s="128"/>
      <c r="V618" s="128"/>
      <c r="AF618" s="128"/>
      <c r="AP618" s="128"/>
      <c r="AZ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7"/>
      <c r="B619" s="128"/>
      <c r="L619" s="128"/>
      <c r="V619" s="128"/>
      <c r="AF619" s="128"/>
      <c r="AP619" s="128"/>
      <c r="AZ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7"/>
      <c r="B620" s="128"/>
      <c r="L620" s="128"/>
      <c r="V620" s="128"/>
      <c r="AF620" s="128"/>
      <c r="AP620" s="128"/>
      <c r="AZ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7"/>
      <c r="B621" s="128"/>
      <c r="L621" s="128"/>
      <c r="V621" s="128"/>
      <c r="AF621" s="128"/>
      <c r="AP621" s="128"/>
      <c r="AZ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7"/>
      <c r="B622" s="128"/>
      <c r="L622" s="128"/>
      <c r="V622" s="128"/>
      <c r="AF622" s="128"/>
      <c r="AP622" s="128"/>
      <c r="AZ622" s="128"/>
      <c r="BJ622" s="128"/>
      <c r="BT622" s="128"/>
      <c r="CD622" s="128"/>
      <c r="CN622" s="128"/>
      <c r="CX622" s="128"/>
      <c r="DH622" s="128"/>
      <c r="DR622" s="128"/>
      <c r="EB622" s="128"/>
      <c r="EL622" s="128"/>
      <c r="EV622" s="128"/>
      <c r="FF622" s="128"/>
      <c r="FP622" s="128"/>
      <c r="FZ622" s="128"/>
      <c r="GJ622" s="128"/>
      <c r="GT622" s="128"/>
      <c r="HD622" s="128"/>
      <c r="HN622" s="128"/>
      <c r="HX622" s="128"/>
    </row>
    <row xmlns:x14ac="http://schemas.microsoft.com/office/spreadsheetml/2009/9/ac" r="623" s="3" customFormat="true" x14ac:dyDescent="0.25">
      <c r="A623" s="377"/>
      <c r="B623" s="128"/>
      <c r="L623" s="128"/>
      <c r="V623" s="128"/>
      <c r="AF623" s="128"/>
      <c r="AP623" s="128"/>
      <c r="AZ623" s="128"/>
      <c r="BJ623" s="128"/>
      <c r="BT623" s="128"/>
      <c r="CD623" s="128"/>
      <c r="CN623" s="128"/>
      <c r="CX623" s="128"/>
      <c r="DH623" s="128"/>
      <c r="DR623" s="128"/>
      <c r="EB623" s="128"/>
      <c r="EL623" s="128"/>
      <c r="EV623" s="128"/>
      <c r="FF623" s="128"/>
      <c r="FP623" s="128"/>
      <c r="FZ623" s="128"/>
      <c r="GJ623" s="128"/>
      <c r="GT623" s="128"/>
      <c r="HD623" s="128"/>
      <c r="HN623" s="128"/>
      <c r="HX623" s="128"/>
    </row>
    <row xmlns:x14ac="http://schemas.microsoft.com/office/spreadsheetml/2009/9/ac" r="624" s="3" customFormat="true" x14ac:dyDescent="0.25">
      <c r="A624" s="377"/>
      <c r="B624" s="128"/>
      <c r="L624" s="128"/>
      <c r="V624" s="128"/>
      <c r="AF624" s="128"/>
      <c r="AP624" s="128"/>
      <c r="AZ624" s="128"/>
      <c r="BJ624" s="128"/>
      <c r="BT624" s="128"/>
      <c r="CD624" s="128"/>
      <c r="CN624" s="128"/>
      <c r="CX624" s="128"/>
      <c r="DH624" s="128"/>
      <c r="DR624" s="128"/>
      <c r="EB624" s="128"/>
      <c r="EL624" s="128"/>
      <c r="EV624" s="128"/>
      <c r="FF624" s="128"/>
      <c r="FP624" s="128"/>
      <c r="FZ624" s="128"/>
      <c r="GJ624" s="128"/>
      <c r="GT624" s="128"/>
      <c r="HD624" s="128"/>
      <c r="HN624" s="128"/>
      <c r="HX624" s="128"/>
    </row>
    <row xmlns:x14ac="http://schemas.microsoft.com/office/spreadsheetml/2009/9/ac" r="625" s="3" customFormat="true" x14ac:dyDescent="0.25">
      <c r="A625" s="377"/>
      <c r="B625" s="128"/>
      <c r="L625" s="128"/>
      <c r="V625" s="128"/>
      <c r="AF625" s="128"/>
      <c r="AP625" s="128"/>
      <c r="AZ625" s="128"/>
      <c r="BJ625" s="128"/>
      <c r="BT625" s="128"/>
      <c r="CD625" s="128"/>
      <c r="CN625" s="128"/>
      <c r="CX625" s="128"/>
      <c r="DH625" s="128"/>
      <c r="DR625" s="128"/>
      <c r="EB625" s="128"/>
      <c r="EL625" s="128"/>
      <c r="EV625" s="128"/>
      <c r="FF625" s="128"/>
      <c r="FP625" s="128"/>
      <c r="FZ625" s="128"/>
      <c r="GJ625" s="128"/>
      <c r="GT625" s="128"/>
      <c r="HD625" s="128"/>
      <c r="HN625" s="128"/>
      <c r="HX625" s="128"/>
    </row>
    <row xmlns:x14ac="http://schemas.microsoft.com/office/spreadsheetml/2009/9/ac" r="626" s="3" customFormat="true" x14ac:dyDescent="0.25">
      <c r="A626" s="377"/>
      <c r="B626" s="128"/>
      <c r="L626" s="128"/>
      <c r="V626" s="128"/>
      <c r="AF626" s="128"/>
      <c r="AP626" s="128"/>
      <c r="AZ626" s="128"/>
      <c r="BJ626" s="128"/>
      <c r="BT626" s="128"/>
      <c r="CD626" s="128"/>
      <c r="CN626" s="128"/>
      <c r="CX626" s="128"/>
      <c r="DH626" s="128"/>
      <c r="DR626" s="128"/>
      <c r="EB626" s="128"/>
      <c r="EL626" s="128"/>
      <c r="EV626" s="128"/>
      <c r="FF626" s="128"/>
      <c r="FP626" s="128"/>
      <c r="FZ626" s="128"/>
      <c r="GJ626" s="128"/>
      <c r="GT626" s="128"/>
      <c r="HD626" s="128"/>
      <c r="HN626" s="128"/>
      <c r="HX626" s="128"/>
    </row>
    <row xmlns:x14ac="http://schemas.microsoft.com/office/spreadsheetml/2009/9/ac" r="627" s="3" customFormat="true" x14ac:dyDescent="0.25">
      <c r="A627" s="377"/>
      <c r="B627" s="128"/>
      <c r="L627" s="128"/>
      <c r="V627" s="128"/>
      <c r="AF627" s="128"/>
      <c r="AP627" s="128"/>
      <c r="AZ627" s="128"/>
      <c r="BJ627" s="128"/>
      <c r="BT627" s="128"/>
      <c r="CD627" s="128"/>
      <c r="CN627" s="128"/>
      <c r="CX627" s="128"/>
      <c r="DH627" s="128"/>
      <c r="DR627" s="128"/>
      <c r="EB627" s="128"/>
      <c r="EL627" s="128"/>
      <c r="EV627" s="128"/>
      <c r="FF627" s="128"/>
      <c r="FP627" s="128"/>
      <c r="FZ627" s="128"/>
      <c r="GJ627" s="128"/>
      <c r="GT627" s="128"/>
      <c r="HD627" s="128"/>
      <c r="HN627" s="128"/>
      <c r="HX627" s="128"/>
    </row>
    <row xmlns:x14ac="http://schemas.microsoft.com/office/spreadsheetml/2009/9/ac" r="628" s="3" customFormat="true" x14ac:dyDescent="0.25">
      <c r="A628" s="377"/>
      <c r="B628" s="128"/>
      <c r="L628" s="128"/>
      <c r="V628" s="128"/>
      <c r="AF628" s="128"/>
      <c r="AP628" s="128"/>
      <c r="AZ628" s="128"/>
      <c r="BJ628" s="128"/>
      <c r="BT628" s="128"/>
      <c r="CD628" s="128"/>
      <c r="CN628" s="128"/>
      <c r="CX628" s="128"/>
      <c r="DH628" s="128"/>
      <c r="DR628" s="128"/>
      <c r="EB628" s="128"/>
      <c r="EL628" s="128"/>
      <c r="EV628" s="128"/>
      <c r="FF628" s="128"/>
      <c r="FP628" s="128"/>
      <c r="FZ628" s="128"/>
      <c r="GJ628" s="128"/>
      <c r="GT628" s="128"/>
      <c r="HD628" s="128"/>
      <c r="HN628" s="128"/>
      <c r="HX628" s="128"/>
    </row>
    <row xmlns:x14ac="http://schemas.microsoft.com/office/spreadsheetml/2009/9/ac" r="629" s="3" customFormat="true" x14ac:dyDescent="0.25">
      <c r="A629" s="377"/>
      <c r="B629" s="128"/>
      <c r="L629" s="128"/>
      <c r="V629" s="128"/>
      <c r="AF629" s="128"/>
      <c r="AP629" s="128"/>
      <c r="AZ629" s="128"/>
      <c r="BJ629" s="128"/>
      <c r="BT629" s="128"/>
      <c r="CD629" s="128"/>
      <c r="CN629" s="128"/>
      <c r="CX629" s="128"/>
      <c r="DH629" s="128"/>
      <c r="DR629" s="128"/>
      <c r="EB629" s="128"/>
      <c r="EL629" s="128"/>
      <c r="EV629" s="128"/>
      <c r="FF629" s="128"/>
      <c r="FP629" s="128"/>
      <c r="FZ629" s="128"/>
      <c r="GJ629" s="128"/>
      <c r="GT629" s="128"/>
      <c r="HD629" s="128"/>
      <c r="HN629" s="128"/>
      <c r="HX629" s="128"/>
    </row>
    <row xmlns:x14ac="http://schemas.microsoft.com/office/spreadsheetml/2009/9/ac" r="630" s="3" customFormat="true" x14ac:dyDescent="0.25">
      <c r="A630" s="377"/>
      <c r="B630" s="128"/>
      <c r="L630" s="128"/>
      <c r="V630" s="128"/>
      <c r="AF630" s="128"/>
      <c r="AP630" s="128"/>
      <c r="AZ630" s="128"/>
      <c r="BJ630" s="128"/>
      <c r="BT630" s="128"/>
      <c r="CD630" s="128"/>
      <c r="CN630" s="128"/>
      <c r="CX630" s="128"/>
      <c r="DH630" s="128"/>
      <c r="DR630" s="128"/>
      <c r="EB630" s="128"/>
      <c r="EL630" s="128"/>
      <c r="EV630" s="128"/>
      <c r="FF630" s="128"/>
      <c r="FP630" s="128"/>
      <c r="FZ630" s="128"/>
      <c r="GJ630" s="128"/>
      <c r="GT630" s="128"/>
      <c r="HD630" s="128"/>
      <c r="HN630" s="128"/>
      <c r="HX630" s="128"/>
    </row>
    <row xmlns:x14ac="http://schemas.microsoft.com/office/spreadsheetml/2009/9/ac" r="631" s="3" customFormat="true" x14ac:dyDescent="0.25">
      <c r="A631" s="377"/>
      <c r="B631" s="128"/>
      <c r="L631" s="128"/>
      <c r="V631" s="128"/>
      <c r="AF631" s="128"/>
      <c r="AP631" s="128"/>
      <c r="AZ631" s="128"/>
      <c r="BJ631" s="128"/>
      <c r="BT631" s="128"/>
      <c r="CD631" s="128"/>
      <c r="CN631" s="128"/>
      <c r="CX631" s="128"/>
      <c r="DH631" s="128"/>
      <c r="DR631" s="128"/>
      <c r="EB631" s="128"/>
      <c r="EL631" s="128"/>
      <c r="EV631" s="128"/>
      <c r="FF631" s="128"/>
      <c r="FP631" s="128"/>
      <c r="FZ631" s="128"/>
      <c r="GJ631" s="128"/>
      <c r="GT631" s="128"/>
      <c r="HD631" s="128"/>
      <c r="HN631" s="128"/>
      <c r="HX631" s="128"/>
    </row>
    <row xmlns:x14ac="http://schemas.microsoft.com/office/spreadsheetml/2009/9/ac" r="632" s="3" customFormat="true" x14ac:dyDescent="0.25">
      <c r="A632" s="377"/>
      <c r="B632" s="128"/>
      <c r="L632" s="128"/>
      <c r="V632" s="128"/>
      <c r="AF632" s="128"/>
      <c r="AP632" s="128"/>
      <c r="AZ632" s="128"/>
      <c r="BJ632" s="128"/>
      <c r="BT632" s="128"/>
      <c r="CD632" s="128"/>
      <c r="CN632" s="128"/>
      <c r="CX632" s="128"/>
      <c r="DH632" s="128"/>
      <c r="DR632" s="128"/>
      <c r="EB632" s="128"/>
      <c r="EL632" s="128"/>
      <c r="EV632" s="128"/>
      <c r="FF632" s="128"/>
      <c r="FP632" s="128"/>
      <c r="FZ632" s="128"/>
      <c r="GJ632" s="128"/>
      <c r="GT632" s="128"/>
      <c r="HD632" s="128"/>
      <c r="HN632" s="128"/>
      <c r="HX632" s="128"/>
    </row>
    <row xmlns:x14ac="http://schemas.microsoft.com/office/spreadsheetml/2009/9/ac" r="633" s="3" customFormat="true" x14ac:dyDescent="0.25">
      <c r="A633" s="377"/>
      <c r="B633" s="128"/>
      <c r="L633" s="128"/>
      <c r="V633" s="128"/>
      <c r="AF633" s="128"/>
      <c r="AP633" s="128"/>
      <c r="AZ633" s="128"/>
      <c r="BJ633" s="128"/>
      <c r="BT633" s="128"/>
      <c r="CD633" s="128"/>
      <c r="CN633" s="128"/>
      <c r="CX633" s="128"/>
      <c r="DH633" s="128"/>
      <c r="DR633" s="128"/>
      <c r="EB633" s="128"/>
      <c r="EL633" s="128"/>
      <c r="EV633" s="128"/>
      <c r="FF633" s="128"/>
      <c r="FP633" s="128"/>
      <c r="FZ633" s="128"/>
      <c r="GJ633" s="128"/>
      <c r="GT633" s="128"/>
      <c r="HD633" s="128"/>
      <c r="HN633" s="128"/>
      <c r="HX633" s="128"/>
    </row>
    <row xmlns:x14ac="http://schemas.microsoft.com/office/spreadsheetml/2009/9/ac" r="634" s="3" customFormat="true" x14ac:dyDescent="0.25">
      <c r="A634" s="377"/>
      <c r="B634" s="128"/>
      <c r="L634" s="128"/>
      <c r="V634" s="128"/>
      <c r="AF634" s="128"/>
      <c r="AP634" s="128"/>
      <c r="AZ634" s="128"/>
      <c r="BJ634" s="128"/>
      <c r="BT634" s="128"/>
      <c r="CD634" s="128"/>
      <c r="CN634" s="128"/>
      <c r="CX634" s="128"/>
      <c r="DH634" s="128"/>
      <c r="DR634" s="128"/>
      <c r="EB634" s="128"/>
      <c r="EL634" s="128"/>
      <c r="EV634" s="128"/>
      <c r="FF634" s="128"/>
      <c r="FP634" s="128"/>
      <c r="FZ634" s="128"/>
      <c r="GJ634" s="128"/>
      <c r="GT634" s="128"/>
      <c r="HD634" s="128"/>
      <c r="HN634" s="128"/>
      <c r="HX634" s="128"/>
    </row>
    <row xmlns:x14ac="http://schemas.microsoft.com/office/spreadsheetml/2009/9/ac" r="635" s="3" customFormat="true" x14ac:dyDescent="0.25">
      <c r="A635" s="377"/>
      <c r="B635" s="128"/>
      <c r="L635" s="128"/>
      <c r="V635" s="128"/>
      <c r="AF635" s="128"/>
      <c r="AP635" s="128"/>
      <c r="AZ635" s="128"/>
      <c r="BJ635" s="128"/>
      <c r="BT635" s="128"/>
      <c r="CD635" s="128"/>
      <c r="CN635" s="128"/>
      <c r="CX635" s="128"/>
      <c r="DH635" s="128"/>
      <c r="DR635" s="128"/>
      <c r="EB635" s="128"/>
      <c r="EL635" s="128"/>
      <c r="EV635" s="128"/>
      <c r="FF635" s="128"/>
      <c r="FP635" s="128"/>
      <c r="FZ635" s="128"/>
      <c r="GJ635" s="128"/>
      <c r="GT635" s="128"/>
      <c r="HD635" s="128"/>
      <c r="HN635" s="128"/>
      <c r="HX635" s="128"/>
    </row>
    <row xmlns:x14ac="http://schemas.microsoft.com/office/spreadsheetml/2009/9/ac" r="636" s="3" customFormat="true" x14ac:dyDescent="0.25">
      <c r="A636" s="377"/>
      <c r="B636" s="128"/>
      <c r="L636" s="128"/>
      <c r="V636" s="128"/>
      <c r="AF636" s="128"/>
      <c r="AP636" s="128"/>
      <c r="AZ636" s="128"/>
      <c r="BJ636" s="128"/>
      <c r="BT636" s="128"/>
      <c r="CD636" s="128"/>
      <c r="CN636" s="128"/>
      <c r="CX636" s="128"/>
      <c r="DH636" s="128"/>
      <c r="DR636" s="128"/>
      <c r="EB636" s="128"/>
      <c r="EL636" s="128"/>
      <c r="EV636" s="128"/>
      <c r="FF636" s="128"/>
      <c r="FP636" s="128"/>
      <c r="FZ636" s="128"/>
      <c r="GJ636" s="128"/>
      <c r="GT636" s="128"/>
      <c r="HD636" s="128"/>
      <c r="HN636" s="128"/>
      <c r="HX636" s="128"/>
    </row>
    <row xmlns:x14ac="http://schemas.microsoft.com/office/spreadsheetml/2009/9/ac" r="637" s="3" customFormat="true" x14ac:dyDescent="0.25">
      <c r="A637" s="377"/>
      <c r="B637" s="128"/>
      <c r="L637" s="128"/>
      <c r="V637" s="128"/>
      <c r="AF637" s="128"/>
      <c r="AP637" s="128"/>
      <c r="AZ637" s="128"/>
      <c r="BJ637" s="128"/>
      <c r="BT637" s="128"/>
      <c r="CD637" s="128"/>
      <c r="CN637" s="128"/>
      <c r="CX637" s="128"/>
      <c r="DH637" s="128"/>
      <c r="DR637" s="128"/>
      <c r="EB637" s="128"/>
      <c r="EL637" s="128"/>
      <c r="EV637" s="128"/>
      <c r="FF637" s="128"/>
      <c r="FP637" s="128"/>
      <c r="FZ637" s="128"/>
      <c r="GJ637" s="128"/>
      <c r="GT637" s="128"/>
      <c r="HD637" s="128"/>
      <c r="HN637" s="128"/>
      <c r="HX637" s="128"/>
    </row>
    <row xmlns:x14ac="http://schemas.microsoft.com/office/spreadsheetml/2009/9/ac" r="638" s="3" customFormat="true" x14ac:dyDescent="0.25">
      <c r="A638" s="377"/>
      <c r="B638" s="128"/>
      <c r="L638" s="128"/>
      <c r="V638" s="128"/>
      <c r="AF638" s="128"/>
      <c r="AP638" s="128"/>
      <c r="AZ638" s="128"/>
      <c r="BJ638" s="128"/>
      <c r="BT638" s="128"/>
      <c r="CD638" s="128"/>
      <c r="CN638" s="128"/>
      <c r="CX638" s="128"/>
      <c r="DH638" s="128"/>
      <c r="DR638" s="128"/>
      <c r="EB638" s="128"/>
      <c r="EL638" s="128"/>
      <c r="EV638" s="128"/>
      <c r="FF638" s="128"/>
      <c r="FP638" s="128"/>
      <c r="FZ638" s="128"/>
      <c r="GJ638" s="128"/>
      <c r="GT638" s="128"/>
      <c r="HD638" s="128"/>
      <c r="HN638" s="128"/>
      <c r="HX638" s="128"/>
    </row>
    <row xmlns:x14ac="http://schemas.microsoft.com/office/spreadsheetml/2009/9/ac" r="639" s="3" customFormat="true" x14ac:dyDescent="0.25">
      <c r="A639" s="377"/>
      <c r="B639" s="128"/>
      <c r="L639" s="128"/>
      <c r="V639" s="128"/>
      <c r="AF639" s="128"/>
      <c r="AP639" s="128"/>
      <c r="AZ639" s="128"/>
      <c r="BJ639" s="128"/>
      <c r="BT639" s="128"/>
      <c r="CD639" s="128"/>
      <c r="CN639" s="128"/>
      <c r="CX639" s="128"/>
      <c r="DH639" s="128"/>
      <c r="DR639" s="128"/>
      <c r="EB639" s="128"/>
      <c r="EL639" s="128"/>
      <c r="EV639" s="128"/>
      <c r="FF639" s="128"/>
      <c r="FP639" s="128"/>
      <c r="FZ639" s="128"/>
      <c r="GJ639" s="128"/>
      <c r="GT639" s="128"/>
      <c r="HD639" s="128"/>
      <c r="HN639" s="128"/>
      <c r="HX639" s="128"/>
    </row>
    <row xmlns:x14ac="http://schemas.microsoft.com/office/spreadsheetml/2009/9/ac" r="640" s="3" customFormat="true" x14ac:dyDescent="0.25">
      <c r="A640" s="377"/>
      <c r="B640" s="128"/>
      <c r="L640" s="128"/>
      <c r="V640" s="128"/>
      <c r="AF640" s="128"/>
      <c r="AP640" s="128"/>
      <c r="AZ640" s="128"/>
      <c r="BJ640" s="128"/>
      <c r="BT640" s="128"/>
      <c r="CD640" s="128"/>
      <c r="CN640" s="128"/>
      <c r="CX640" s="128"/>
      <c r="DH640" s="128"/>
      <c r="DR640" s="128"/>
      <c r="EB640" s="128"/>
      <c r="EL640" s="128"/>
      <c r="EV640" s="128"/>
      <c r="FF640" s="128"/>
      <c r="FP640" s="128"/>
      <c r="FZ640" s="128"/>
      <c r="GJ640" s="128"/>
      <c r="GT640" s="128"/>
      <c r="HD640" s="128"/>
      <c r="HN640" s="128"/>
      <c r="HX640" s="128"/>
    </row>
  </sheetData>
  <mergeCells count="8">
    <mergeCell ref="BK27:BQ27"/>
    <mergeCell ref="A2:A3"/>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2024-04-24T06:08:28Z</dcterms:modified>
</cp:coreProperties>
</file>